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Steven\TSWH Board\"/>
    </mc:Choice>
  </mc:AlternateContent>
  <bookViews>
    <workbookView xWindow="0" yWindow="0" windowWidth="28770" windowHeight="11160" tabRatio="699" activeTab="3"/>
  </bookViews>
  <sheets>
    <sheet name="Table 1" sheetId="35" r:id="rId1"/>
    <sheet name="Table 2" sheetId="38" r:id="rId2"/>
    <sheet name="Table 2a" sheetId="39" r:id="rId3"/>
    <sheet name="Table 3" sheetId="40" r:id="rId4"/>
    <sheet name="Table 3a" sheetId="41" r:id="rId5"/>
  </sheets>
  <definedNames>
    <definedName name="_xlnm._FilterDatabase" localSheetId="0" hidden="1">'Table 1'!#REF!</definedName>
    <definedName name="_xlnm._FilterDatabase" localSheetId="1" hidden="1">'Table 2'!#REF!</definedName>
    <definedName name="_xlnm._FilterDatabase" localSheetId="2" hidden="1">'Table 2a'!#REF!</definedName>
    <definedName name="_xlnm._FilterDatabase" localSheetId="3" hidden="1">'Table 3'!#REF!</definedName>
    <definedName name="_xlnm._FilterDatabase" localSheetId="4" hidden="1">'Table 3a'!#REF!</definedName>
    <definedName name="_xlnm.Print_Titles" localSheetId="0">'Table 1'!$1:$1</definedName>
    <definedName name="_xlnm.Print_Titles" localSheetId="1">'Table 2'!$1:$1</definedName>
    <definedName name="_xlnm.Print_Titles" localSheetId="2">'Table 2a'!$1:$1</definedName>
    <definedName name="_xlnm.Print_Titles" localSheetId="3">'Table 3'!$1:$1</definedName>
    <definedName name="_xlnm.Print_Titles" localSheetId="4">'Table 3a'!$1:$1</definedName>
  </definedNames>
  <calcPr calcId="162913"/>
</workbook>
</file>

<file path=xl/calcChain.xml><?xml version="1.0" encoding="utf-8"?>
<calcChain xmlns="http://schemas.openxmlformats.org/spreadsheetml/2006/main">
  <c r="F64" i="38" l="1"/>
  <c r="F65" i="38" s="1"/>
  <c r="E64" i="38"/>
  <c r="E65" i="38" s="1"/>
  <c r="D64" i="38"/>
  <c r="C64" i="38"/>
  <c r="C65" i="38" s="1"/>
  <c r="F58" i="38"/>
  <c r="F59" i="38" s="1"/>
  <c r="E58" i="38"/>
  <c r="E59" i="38" s="1"/>
  <c r="D58" i="38"/>
  <c r="C58" i="38"/>
  <c r="C59" i="38" s="1"/>
  <c r="F52" i="38"/>
  <c r="F53" i="38" s="1"/>
  <c r="E52" i="38"/>
  <c r="E53" i="38" s="1"/>
  <c r="D52" i="38"/>
  <c r="D53" i="38" s="1"/>
  <c r="C52" i="38"/>
  <c r="C53" i="38" s="1"/>
  <c r="F46" i="38"/>
  <c r="F47" i="38" s="1"/>
  <c r="E46" i="38"/>
  <c r="E47" i="38" s="1"/>
  <c r="D46" i="38"/>
  <c r="D47" i="38" s="1"/>
  <c r="C46" i="38"/>
  <c r="G46" i="38" s="1"/>
  <c r="F40" i="38"/>
  <c r="F41" i="38" s="1"/>
  <c r="E40" i="38"/>
  <c r="E41" i="38" s="1"/>
  <c r="D40" i="38"/>
  <c r="D41" i="38" s="1"/>
  <c r="C40" i="38"/>
  <c r="C41" i="38" s="1"/>
  <c r="F34" i="38"/>
  <c r="F35" i="38" s="1"/>
  <c r="E34" i="38"/>
  <c r="E35" i="38" s="1"/>
  <c r="D34" i="38"/>
  <c r="C34" i="38"/>
  <c r="C35" i="38" s="1"/>
  <c r="F28" i="38"/>
  <c r="F29" i="38" s="1"/>
  <c r="E28" i="38"/>
  <c r="E29" i="38" s="1"/>
  <c r="D28" i="38"/>
  <c r="D29" i="38" s="1"/>
  <c r="C28" i="38"/>
  <c r="C29" i="38" s="1"/>
  <c r="F22" i="38"/>
  <c r="F23" i="38" s="1"/>
  <c r="E22" i="38"/>
  <c r="E23" i="38" s="1"/>
  <c r="D22" i="38"/>
  <c r="D23" i="38" s="1"/>
  <c r="C22" i="38"/>
  <c r="C23" i="38" s="1"/>
  <c r="F16" i="38"/>
  <c r="F17" i="38" s="1"/>
  <c r="E16" i="38"/>
  <c r="E17" i="38" s="1"/>
  <c r="D16" i="38"/>
  <c r="D17" i="38" s="1"/>
  <c r="C16" i="38"/>
  <c r="C17" i="38" s="1"/>
  <c r="F10" i="38"/>
  <c r="F11" i="38" s="1"/>
  <c r="E10" i="38"/>
  <c r="E11" i="38" s="1"/>
  <c r="D10" i="38"/>
  <c r="D11" i="38" s="1"/>
  <c r="C10" i="38"/>
  <c r="C11" i="38" s="1"/>
  <c r="G63" i="38"/>
  <c r="G62" i="38"/>
  <c r="G57" i="38"/>
  <c r="G56" i="38"/>
  <c r="G51" i="38"/>
  <c r="G50" i="38"/>
  <c r="G45" i="38"/>
  <c r="G44" i="38"/>
  <c r="G39" i="38"/>
  <c r="G38" i="38"/>
  <c r="G33" i="38"/>
  <c r="G32" i="38"/>
  <c r="G27" i="38"/>
  <c r="G26" i="38"/>
  <c r="G21" i="38"/>
  <c r="G20" i="38"/>
  <c r="G15" i="38"/>
  <c r="G14" i="38"/>
  <c r="G10" i="38"/>
  <c r="G9" i="38"/>
  <c r="G8" i="38"/>
  <c r="F22" i="39"/>
  <c r="F23" i="39" s="1"/>
  <c r="E22" i="39"/>
  <c r="E23" i="39" s="1"/>
  <c r="D22" i="39"/>
  <c r="D23" i="39" s="1"/>
  <c r="C22" i="39"/>
  <c r="C23" i="39" s="1"/>
  <c r="F16" i="39"/>
  <c r="F17" i="39" s="1"/>
  <c r="E16" i="39"/>
  <c r="E17" i="39" s="1"/>
  <c r="D16" i="39"/>
  <c r="D17" i="39" s="1"/>
  <c r="C16" i="39"/>
  <c r="C17" i="39" s="1"/>
  <c r="F10" i="39"/>
  <c r="F11" i="39" s="1"/>
  <c r="E10" i="39"/>
  <c r="E11" i="39" s="1"/>
  <c r="D10" i="39"/>
  <c r="D11" i="39" s="1"/>
  <c r="C10" i="39"/>
  <c r="C11" i="39" s="1"/>
  <c r="G21" i="39"/>
  <c r="G20" i="39"/>
  <c r="G15" i="39"/>
  <c r="G14" i="39"/>
  <c r="G9" i="39"/>
  <c r="G8" i="39"/>
  <c r="G22" i="35"/>
  <c r="G21" i="35"/>
  <c r="G20" i="35"/>
  <c r="G19" i="35"/>
  <c r="G18" i="35"/>
  <c r="G17" i="35"/>
  <c r="G16" i="35"/>
  <c r="G15" i="35"/>
  <c r="G14" i="35"/>
  <c r="G13" i="35"/>
  <c r="G9" i="35"/>
  <c r="G8" i="35"/>
  <c r="G7" i="35"/>
  <c r="G23" i="38" l="1"/>
  <c r="G58" i="38"/>
  <c r="G59" i="38" s="1"/>
  <c r="G16" i="39"/>
  <c r="G17" i="39" s="1"/>
  <c r="G22" i="38"/>
  <c r="G22" i="39"/>
  <c r="G23" i="39" s="1"/>
  <c r="G28" i="38"/>
  <c r="G29" i="38" s="1"/>
  <c r="G34" i="38"/>
  <c r="G35" i="38" s="1"/>
  <c r="G64" i="38"/>
  <c r="G65" i="38" s="1"/>
  <c r="G10" i="39"/>
  <c r="G11" i="39" s="1"/>
  <c r="G16" i="38"/>
  <c r="G17" i="38" s="1"/>
  <c r="G40" i="38"/>
  <c r="G41" i="38" s="1"/>
  <c r="D65" i="38"/>
  <c r="D59" i="38"/>
  <c r="G52" i="38"/>
  <c r="G53" i="38" s="1"/>
  <c r="C47" i="38"/>
  <c r="G47" i="38"/>
  <c r="D35" i="38"/>
  <c r="G11" i="38"/>
</calcChain>
</file>

<file path=xl/sharedStrings.xml><?xml version="1.0" encoding="utf-8"?>
<sst xmlns="http://schemas.openxmlformats.org/spreadsheetml/2006/main" count="293" uniqueCount="56">
  <si>
    <t>Disease Class</t>
  </si>
  <si>
    <t>Filed</t>
  </si>
  <si>
    <t>Approved</t>
  </si>
  <si>
    <t>Denied</t>
  </si>
  <si>
    <t>Pending</t>
  </si>
  <si>
    <t>Percent Approved</t>
  </si>
  <si>
    <t>CBD</t>
  </si>
  <si>
    <t>COPD</t>
  </si>
  <si>
    <t>Interstitial Lung Disease (ILD)</t>
  </si>
  <si>
    <t>Sarcoidosis</t>
  </si>
  <si>
    <t>Asthma</t>
  </si>
  <si>
    <t>ABTSWH Data and Claims Requests - Table 1</t>
  </si>
  <si>
    <t>ABTSWH Data and Claims Requests - Table 2</t>
  </si>
  <si>
    <t>Table 2</t>
  </si>
  <si>
    <t>Overall</t>
  </si>
  <si>
    <t>Total</t>
  </si>
  <si>
    <t>BS</t>
  </si>
  <si>
    <t>Table 1</t>
  </si>
  <si>
    <r>
      <rPr>
        <b/>
        <sz val="14"/>
        <rFont val="Arial"/>
        <family val="2"/>
      </rPr>
      <t>Part E Approval Rates by Calendar Year</t>
    </r>
  </si>
  <si>
    <t>CS</t>
  </si>
  <si>
    <t>`</t>
  </si>
  <si>
    <t>PART E APPROVAL RATES FOR CASES WITH SINGLE CONDITIONS FILED</t>
  </si>
  <si>
    <t>Table 2a</t>
  </si>
  <si>
    <t>PART B APPROVAL RATES FOR CASES WITH SINGLE CONDITIONS FILED</t>
  </si>
  <si>
    <t>Part B Approval Rates by Calendar Year</t>
  </si>
  <si>
    <t>% Approved</t>
  </si>
  <si>
    <t>ABTSWH Data and Claims Requests - Table 2a</t>
  </si>
  <si>
    <t>Table 3</t>
  </si>
  <si>
    <t>Frequency</t>
  </si>
  <si>
    <t>Percent</t>
  </si>
  <si>
    <t>Maximum Payable Benefits Met</t>
  </si>
  <si>
    <t>Medical condition not covered</t>
  </si>
  <si>
    <t>Medical information insufficient</t>
  </si>
  <si>
    <t>Negative Causation Result</t>
  </si>
  <si>
    <r>
      <rPr>
        <b/>
        <sz val="14"/>
        <rFont val="Arial"/>
        <family val="2"/>
      </rPr>
      <t>Part E Denial Reasons by Condition Filed</t>
    </r>
  </si>
  <si>
    <t>ABTSWH Data and Claims Requests - Table 3</t>
  </si>
  <si>
    <t>First Denial Reason Code E</t>
  </si>
  <si>
    <t>ABTSWH Data and Claims Requests - Table 3a</t>
  </si>
  <si>
    <t>Table 3a</t>
  </si>
  <si>
    <t>Part B Denial Reasons by Condition Filed</t>
  </si>
  <si>
    <t>First Denial Reason Code B</t>
  </si>
  <si>
    <t xml:space="preserve">Asbestosis (lung tissue) </t>
  </si>
  <si>
    <t>Asbestos-induced pleural plaques</t>
  </si>
  <si>
    <t>Pneumoconioses other than silicosis, asbestosis, and asbestos-induced pleural plaques</t>
  </si>
  <si>
    <t>2016 - MAY 2019 AND OVERALL</t>
  </si>
  <si>
    <t>Part B Summary, 2016 - May 2019 Data</t>
  </si>
  <si>
    <t>Part E Summary, 2016 - May 2019 Data</t>
  </si>
  <si>
    <t>OVERALL APPROVALS FOR PART B AND PART E CONDITIONS</t>
  </si>
  <si>
    <t>Overall - total claims to date</t>
  </si>
  <si>
    <t>RPT1039</t>
  </si>
  <si>
    <t>Asbestosis 
(lung tissue)</t>
  </si>
  <si>
    <t>Deny Specific Med Benefits On Accepted Conditions</t>
  </si>
  <si>
    <t>Employee not covered</t>
  </si>
  <si>
    <t>Reduce Medical Benefits On Accepted Conditions</t>
  </si>
  <si>
    <t>Survivor not eligible</t>
  </si>
  <si>
    <t>Data As Of 05/31/2019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</si>
</sst>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i/>
      <sz val="14"/>
      <name val="Arial"/>
      <family val="2"/>
    </font>
    <font>
      <b/>
      <i/>
      <sz val="14"/>
      <color theme="1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vertical="top" shrinkToFi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/>
    </xf>
    <xf numFmtId="0" fontId="7" fillId="0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10" fontId="9" fillId="0" borderId="2" xfId="0" applyNumberFormat="1" applyFont="1" applyFill="1" applyBorder="1" applyAlignment="1">
      <alignment vertical="top" shrinkToFit="1"/>
    </xf>
    <xf numFmtId="0" fontId="6" fillId="0" borderId="13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shrinkToFit="1"/>
    </xf>
    <xf numFmtId="10" fontId="9" fillId="0" borderId="6" xfId="0" applyNumberFormat="1" applyFont="1" applyFill="1" applyBorder="1" applyAlignment="1">
      <alignment vertical="top" shrinkToFit="1"/>
    </xf>
    <xf numFmtId="1" fontId="9" fillId="0" borderId="1" xfId="0" applyNumberFormat="1" applyFont="1" applyFill="1" applyBorder="1" applyAlignment="1">
      <alignment horizontal="center" vertical="top" shrinkToFit="1"/>
    </xf>
    <xf numFmtId="165" fontId="9" fillId="0" borderId="1" xfId="0" applyNumberFormat="1" applyFont="1" applyFill="1" applyBorder="1" applyAlignment="1">
      <alignment horizontal="center" vertical="top" shrinkToFit="1"/>
    </xf>
    <xf numFmtId="165" fontId="9" fillId="0" borderId="1" xfId="0" applyNumberFormat="1" applyFont="1" applyFill="1" applyBorder="1" applyAlignment="1">
      <alignment vertical="top" shrinkToFit="1"/>
    </xf>
    <xf numFmtId="0" fontId="7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right" vertical="top" wrapText="1"/>
    </xf>
    <xf numFmtId="1" fontId="9" fillId="0" borderId="2" xfId="0" applyNumberFormat="1" applyFont="1" applyFill="1" applyBorder="1" applyAlignment="1">
      <alignment vertical="top" shrinkToFit="1"/>
    </xf>
    <xf numFmtId="165" fontId="9" fillId="0" borderId="2" xfId="0" applyNumberFormat="1" applyFont="1" applyFill="1" applyBorder="1" applyAlignment="1">
      <alignment vertical="top" shrinkToFit="1"/>
    </xf>
    <xf numFmtId="0" fontId="8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top" wrapText="1"/>
    </xf>
    <xf numFmtId="1" fontId="9" fillId="0" borderId="4" xfId="0" applyNumberFormat="1" applyFont="1" applyFill="1" applyBorder="1" applyAlignment="1">
      <alignment vertical="top" shrinkToFit="1"/>
    </xf>
    <xf numFmtId="10" fontId="9" fillId="0" borderId="5" xfId="0" applyNumberFormat="1" applyFont="1" applyFill="1" applyBorder="1" applyAlignment="1">
      <alignment vertical="top" shrinkToFit="1"/>
    </xf>
    <xf numFmtId="0" fontId="7" fillId="0" borderId="13" xfId="0" applyFont="1" applyFill="1" applyBorder="1" applyAlignment="1">
      <alignment horizontal="left" vertical="top" wrapText="1"/>
    </xf>
    <xf numFmtId="165" fontId="9" fillId="0" borderId="3" xfId="0" applyNumberFormat="1" applyFont="1" applyFill="1" applyBorder="1" applyAlignment="1">
      <alignment horizontal="center" vertical="top" shrinkToFit="1"/>
    </xf>
    <xf numFmtId="165" fontId="9" fillId="0" borderId="3" xfId="0" applyNumberFormat="1" applyFont="1" applyFill="1" applyBorder="1" applyAlignment="1">
      <alignment vertical="top" shrinkToFit="1"/>
    </xf>
    <xf numFmtId="165" fontId="9" fillId="0" borderId="6" xfId="0" applyNumberFormat="1" applyFont="1" applyFill="1" applyBorder="1" applyAlignment="1">
      <alignment vertical="top" shrinkToFit="1"/>
    </xf>
    <xf numFmtId="0" fontId="7" fillId="0" borderId="15" xfId="0" applyFont="1" applyFill="1" applyBorder="1" applyAlignment="1">
      <alignment horizontal="left" vertical="top" wrapText="1"/>
    </xf>
    <xf numFmtId="165" fontId="9" fillId="0" borderId="4" xfId="0" applyNumberFormat="1" applyFont="1" applyFill="1" applyBorder="1" applyAlignment="1">
      <alignment horizontal="center" vertical="top" shrinkToFit="1"/>
    </xf>
    <xf numFmtId="165" fontId="9" fillId="0" borderId="4" xfId="0" applyNumberFormat="1" applyFont="1" applyFill="1" applyBorder="1" applyAlignment="1">
      <alignment vertical="top" shrinkToFit="1"/>
    </xf>
    <xf numFmtId="165" fontId="9" fillId="0" borderId="5" xfId="0" applyNumberFormat="1" applyFont="1" applyFill="1" applyBorder="1" applyAlignment="1">
      <alignment vertical="top" shrinkToFit="1"/>
    </xf>
    <xf numFmtId="0" fontId="7" fillId="0" borderId="17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1" fontId="10" fillId="3" borderId="1" xfId="0" applyNumberFormat="1" applyFont="1" applyFill="1" applyBorder="1" applyAlignment="1">
      <alignment horizontal="center" vertical="top" shrinkToFit="1"/>
    </xf>
    <xf numFmtId="0" fontId="7" fillId="3" borderId="2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10" fontId="7" fillId="0" borderId="2" xfId="0" applyNumberFormat="1" applyFont="1" applyFill="1" applyBorder="1" applyAlignment="1">
      <alignment vertical="top" wrapText="1"/>
    </xf>
    <xf numFmtId="10" fontId="8" fillId="0" borderId="2" xfId="0" applyNumberFormat="1" applyFont="1" applyFill="1" applyBorder="1" applyAlignment="1">
      <alignment vertical="center" wrapText="1"/>
    </xf>
    <xf numFmtId="10" fontId="6" fillId="3" borderId="2" xfId="0" applyNumberFormat="1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vertical="top" shrinkToFit="1"/>
    </xf>
    <xf numFmtId="10" fontId="13" fillId="0" borderId="2" xfId="0" applyNumberFormat="1" applyFont="1" applyFill="1" applyBorder="1" applyAlignment="1">
      <alignment vertical="top" shrinkToFit="1"/>
    </xf>
    <xf numFmtId="10" fontId="13" fillId="0" borderId="5" xfId="0" applyNumberFormat="1" applyFont="1" applyFill="1" applyBorder="1" applyAlignment="1">
      <alignment vertical="top" shrinkToFit="1"/>
    </xf>
    <xf numFmtId="1" fontId="9" fillId="0" borderId="13" xfId="0" applyNumberFormat="1" applyFont="1" applyFill="1" applyBorder="1" applyAlignment="1">
      <alignment vertical="top" shrinkToFit="1"/>
    </xf>
    <xf numFmtId="0" fontId="7" fillId="3" borderId="1" xfId="0" applyFont="1" applyFill="1" applyBorder="1" applyAlignment="1">
      <alignment vertical="top" wrapText="1"/>
    </xf>
    <xf numFmtId="10" fontId="8" fillId="0" borderId="1" xfId="0" applyNumberFormat="1" applyFont="1" applyFill="1" applyBorder="1" applyAlignment="1">
      <alignment vertical="center" wrapText="1"/>
    </xf>
    <xf numFmtId="10" fontId="6" fillId="3" borderId="1" xfId="0" applyNumberFormat="1" applyFont="1" applyFill="1" applyBorder="1" applyAlignment="1">
      <alignment vertical="top" wrapText="1"/>
    </xf>
    <xf numFmtId="10" fontId="9" fillId="0" borderId="1" xfId="0" applyNumberFormat="1" applyFont="1" applyFill="1" applyBorder="1" applyAlignment="1">
      <alignment vertical="top" shrinkToFit="1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ySplit="1" topLeftCell="A5" activePane="bottomLeft" state="frozen"/>
      <selection activeCell="A3" sqref="A3"/>
      <selection pane="bottomLeft" activeCell="A3" sqref="A3"/>
    </sheetView>
  </sheetViews>
  <sheetFormatPr defaultColWidth="26.42578125" defaultRowHeight="15" x14ac:dyDescent="0.25"/>
  <cols>
    <col min="1" max="1" width="26" style="1" bestFit="1" customWidth="1"/>
    <col min="2" max="2" width="37.85546875" style="1" bestFit="1" customWidth="1"/>
    <col min="3" max="3" width="7.7109375" style="1" bestFit="1" customWidth="1"/>
    <col min="4" max="4" width="14.42578125" style="1" bestFit="1" customWidth="1"/>
    <col min="5" max="5" width="10.5703125" style="1" bestFit="1" customWidth="1"/>
    <col min="6" max="6" width="12.28515625" style="1" bestFit="1" customWidth="1"/>
    <col min="7" max="7" width="25.85546875" style="1" bestFit="1" customWidth="1"/>
    <col min="8" max="8" width="10" style="1" bestFit="1" customWidth="1"/>
    <col min="9" max="16384" width="26.42578125" style="1"/>
  </cols>
  <sheetData>
    <row r="1" spans="1:9" x14ac:dyDescent="0.25">
      <c r="A1" s="11" t="s">
        <v>55</v>
      </c>
      <c r="B1" s="57" t="s">
        <v>11</v>
      </c>
      <c r="C1" s="58"/>
      <c r="D1" s="58"/>
      <c r="E1" s="58"/>
      <c r="F1" s="58"/>
      <c r="G1" s="59"/>
      <c r="H1" s="12" t="s">
        <v>49</v>
      </c>
    </row>
    <row r="2" spans="1:9" s="2" customFormat="1" ht="15.75" thickBot="1" x14ac:dyDescent="0.3"/>
    <row r="3" spans="1:9" ht="18" x14ac:dyDescent="0.25">
      <c r="B3" s="60" t="s">
        <v>17</v>
      </c>
      <c r="C3" s="61"/>
      <c r="D3" s="61"/>
      <c r="E3" s="61"/>
      <c r="F3" s="61"/>
      <c r="G3" s="62"/>
      <c r="H3" s="6"/>
      <c r="I3" s="6"/>
    </row>
    <row r="4" spans="1:9" ht="18" x14ac:dyDescent="0.25">
      <c r="B4" s="63" t="s">
        <v>47</v>
      </c>
      <c r="C4" s="64"/>
      <c r="D4" s="64"/>
      <c r="E4" s="64"/>
      <c r="F4" s="64"/>
      <c r="G4" s="65"/>
      <c r="H4" s="5"/>
      <c r="I4" s="5"/>
    </row>
    <row r="5" spans="1:9" ht="18" x14ac:dyDescent="0.25">
      <c r="B5" s="63" t="s">
        <v>45</v>
      </c>
      <c r="C5" s="66"/>
      <c r="D5" s="66"/>
      <c r="E5" s="66"/>
      <c r="F5" s="66"/>
      <c r="G5" s="67"/>
      <c r="H5" s="5"/>
      <c r="I5" s="5"/>
    </row>
    <row r="6" spans="1:9" ht="18" x14ac:dyDescent="0.25">
      <c r="B6" s="13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14" t="s">
        <v>5</v>
      </c>
      <c r="H6" s="5"/>
      <c r="I6" s="5"/>
    </row>
    <row r="7" spans="1:9" ht="18" x14ac:dyDescent="0.25">
      <c r="B7" s="15" t="s">
        <v>6</v>
      </c>
      <c r="C7" s="10">
        <v>337</v>
      </c>
      <c r="D7" s="10">
        <v>99</v>
      </c>
      <c r="E7" s="10">
        <v>122</v>
      </c>
      <c r="F7" s="10">
        <v>116</v>
      </c>
      <c r="G7" s="16">
        <f>D7/(D7+E7)</f>
        <v>0.44796380090497739</v>
      </c>
      <c r="H7" s="5"/>
      <c r="I7" s="5"/>
    </row>
    <row r="8" spans="1:9" ht="18" x14ac:dyDescent="0.25">
      <c r="B8" s="15" t="s">
        <v>16</v>
      </c>
      <c r="C8" s="10">
        <v>433</v>
      </c>
      <c r="D8" s="10">
        <v>263</v>
      </c>
      <c r="E8" s="10">
        <v>95</v>
      </c>
      <c r="F8" s="10">
        <v>75</v>
      </c>
      <c r="G8" s="16">
        <f t="shared" ref="G8:G9" si="0">D8/(D8+E8)</f>
        <v>0.73463687150837986</v>
      </c>
      <c r="H8" s="5"/>
      <c r="I8" s="5"/>
    </row>
    <row r="9" spans="1:9" ht="18" x14ac:dyDescent="0.25">
      <c r="B9" s="15" t="s">
        <v>19</v>
      </c>
      <c r="C9" s="10">
        <v>877</v>
      </c>
      <c r="D9" s="10">
        <v>528</v>
      </c>
      <c r="E9" s="10">
        <v>87</v>
      </c>
      <c r="F9" s="10">
        <v>262</v>
      </c>
      <c r="G9" s="16">
        <f t="shared" si="0"/>
        <v>0.85853658536585364</v>
      </c>
      <c r="H9" s="5"/>
      <c r="I9" s="5"/>
    </row>
    <row r="10" spans="1:9" ht="18" x14ac:dyDescent="0.25">
      <c r="B10" s="68"/>
      <c r="C10" s="69"/>
      <c r="D10" s="69"/>
      <c r="E10" s="69"/>
      <c r="F10" s="69"/>
      <c r="G10" s="70"/>
      <c r="H10" s="5"/>
      <c r="I10" s="5"/>
    </row>
    <row r="11" spans="1:9" ht="18" x14ac:dyDescent="0.25">
      <c r="B11" s="63" t="s">
        <v>46</v>
      </c>
      <c r="C11" s="64"/>
      <c r="D11" s="64"/>
      <c r="E11" s="64"/>
      <c r="F11" s="64"/>
      <c r="G11" s="65"/>
      <c r="H11" s="5"/>
      <c r="I11" s="5"/>
    </row>
    <row r="12" spans="1:9" ht="18" x14ac:dyDescent="0.25">
      <c r="B12" s="13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14" t="s">
        <v>5</v>
      </c>
      <c r="H12" s="5"/>
      <c r="I12" s="5"/>
    </row>
    <row r="13" spans="1:9" ht="18" x14ac:dyDescent="0.25">
      <c r="B13" s="15" t="s">
        <v>6</v>
      </c>
      <c r="C13" s="10">
        <v>287</v>
      </c>
      <c r="D13" s="10">
        <v>83</v>
      </c>
      <c r="E13" s="10">
        <v>98</v>
      </c>
      <c r="F13" s="10">
        <v>106</v>
      </c>
      <c r="G13" s="16">
        <f t="shared" ref="G13:G22" si="1">D13/(D13+E13)</f>
        <v>0.4585635359116022</v>
      </c>
      <c r="H13" s="5"/>
      <c r="I13" s="5"/>
    </row>
    <row r="14" spans="1:9" ht="18" x14ac:dyDescent="0.25">
      <c r="B14" s="15" t="s">
        <v>16</v>
      </c>
      <c r="C14" s="10">
        <v>371</v>
      </c>
      <c r="D14" s="10">
        <v>212</v>
      </c>
      <c r="E14" s="10">
        <v>92</v>
      </c>
      <c r="F14" s="10">
        <v>67</v>
      </c>
      <c r="G14" s="16">
        <f t="shared" si="1"/>
        <v>0.69736842105263153</v>
      </c>
      <c r="H14" s="5"/>
      <c r="I14" s="5"/>
    </row>
    <row r="15" spans="1:9" ht="18" x14ac:dyDescent="0.25">
      <c r="B15" s="15" t="s">
        <v>19</v>
      </c>
      <c r="C15" s="10">
        <v>886</v>
      </c>
      <c r="D15" s="10">
        <v>492</v>
      </c>
      <c r="E15" s="10">
        <v>101</v>
      </c>
      <c r="F15" s="10">
        <v>293</v>
      </c>
      <c r="G15" s="16">
        <f t="shared" si="1"/>
        <v>0.8296795952782462</v>
      </c>
      <c r="H15" s="5"/>
      <c r="I15" s="5"/>
    </row>
    <row r="16" spans="1:9" ht="18" x14ac:dyDescent="0.25">
      <c r="B16" s="15" t="s">
        <v>10</v>
      </c>
      <c r="C16" s="10">
        <v>760</v>
      </c>
      <c r="D16" s="10">
        <v>340</v>
      </c>
      <c r="E16" s="10">
        <v>224</v>
      </c>
      <c r="F16" s="10">
        <v>196</v>
      </c>
      <c r="G16" s="16">
        <f t="shared" si="1"/>
        <v>0.6028368794326241</v>
      </c>
      <c r="H16" s="5"/>
      <c r="I16" s="5"/>
    </row>
    <row r="17" spans="2:9" ht="18" x14ac:dyDescent="0.25">
      <c r="B17" s="15" t="s">
        <v>7</v>
      </c>
      <c r="C17" s="10">
        <v>1948</v>
      </c>
      <c r="D17" s="10">
        <v>678</v>
      </c>
      <c r="E17" s="10">
        <v>690</v>
      </c>
      <c r="F17" s="10">
        <v>580</v>
      </c>
      <c r="G17" s="16">
        <f t="shared" si="1"/>
        <v>0.49561403508771928</v>
      </c>
      <c r="H17" s="5"/>
      <c r="I17" s="5"/>
    </row>
    <row r="18" spans="2:9" ht="18" x14ac:dyDescent="0.25">
      <c r="B18" s="15" t="s">
        <v>8</v>
      </c>
      <c r="C18" s="10">
        <v>708</v>
      </c>
      <c r="D18" s="10">
        <v>403</v>
      </c>
      <c r="E18" s="10">
        <v>170</v>
      </c>
      <c r="F18" s="10">
        <v>135</v>
      </c>
      <c r="G18" s="16">
        <f t="shared" si="1"/>
        <v>0.70331588132635248</v>
      </c>
      <c r="H18" s="5"/>
      <c r="I18" s="5"/>
    </row>
    <row r="19" spans="2:9" ht="18" x14ac:dyDescent="0.25">
      <c r="B19" s="28" t="s">
        <v>9</v>
      </c>
      <c r="C19" s="29">
        <v>40</v>
      </c>
      <c r="D19" s="29">
        <v>2</v>
      </c>
      <c r="E19" s="29">
        <v>29</v>
      </c>
      <c r="F19" s="29">
        <v>9</v>
      </c>
      <c r="G19" s="30">
        <f t="shared" si="1"/>
        <v>6.4516129032258063E-2</v>
      </c>
      <c r="H19" s="5"/>
      <c r="I19" s="5"/>
    </row>
    <row r="20" spans="2:9" ht="18" x14ac:dyDescent="0.25">
      <c r="B20" s="28" t="s">
        <v>41</v>
      </c>
      <c r="C20" s="29">
        <v>778</v>
      </c>
      <c r="D20" s="29">
        <v>299</v>
      </c>
      <c r="E20" s="29">
        <v>214</v>
      </c>
      <c r="F20" s="29">
        <v>265</v>
      </c>
      <c r="G20" s="30">
        <f t="shared" si="1"/>
        <v>0.5828460038986355</v>
      </c>
      <c r="H20" s="5"/>
      <c r="I20" s="5"/>
    </row>
    <row r="21" spans="2:9" ht="36" x14ac:dyDescent="0.25">
      <c r="B21" s="28" t="s">
        <v>42</v>
      </c>
      <c r="C21" s="29">
        <v>355</v>
      </c>
      <c r="D21" s="29">
        <v>207</v>
      </c>
      <c r="E21" s="29">
        <v>60</v>
      </c>
      <c r="F21" s="29">
        <v>88</v>
      </c>
      <c r="G21" s="30">
        <f t="shared" si="1"/>
        <v>0.7752808988764045</v>
      </c>
      <c r="H21" s="5"/>
      <c r="I21" s="5"/>
    </row>
    <row r="22" spans="2:9" ht="72.75" thickBot="1" x14ac:dyDescent="0.3">
      <c r="B22" s="17" t="s">
        <v>43</v>
      </c>
      <c r="C22" s="18">
        <v>1838</v>
      </c>
      <c r="D22" s="18">
        <v>622</v>
      </c>
      <c r="E22" s="18">
        <v>663</v>
      </c>
      <c r="F22" s="18">
        <v>553</v>
      </c>
      <c r="G22" s="19">
        <f t="shared" si="1"/>
        <v>0.48404669260700389</v>
      </c>
      <c r="H22" s="5"/>
      <c r="I22" s="5"/>
    </row>
  </sheetData>
  <mergeCells count="6">
    <mergeCell ref="B1:G1"/>
    <mergeCell ref="B3:G3"/>
    <mergeCell ref="B4:G4"/>
    <mergeCell ref="B5:G5"/>
    <mergeCell ref="B11:G11"/>
    <mergeCell ref="B10:G10"/>
  </mergeCells>
  <pageMargins left="0.7" right="0.7" top="0.75" bottom="0.75" header="0.3" footer="0.3"/>
  <pageSetup scale="22" fitToHeight="0" orientation="landscape" horizontalDpi="4294967293" r:id="rId1"/>
  <headerFooter>
    <oddHeader>&amp;C&amp;"-,Bold"EEOICP BAS ECS REPORT
&amp;A</oddHeader>
    <oddFooter>&amp;LOWCP – Confidential
&amp;C&amp;P of &amp;N
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pane ySplit="1" topLeftCell="A5" activePane="bottomLeft" state="frozen"/>
      <selection activeCell="A3" sqref="A3"/>
      <selection pane="bottomLeft" activeCell="A3" sqref="A3"/>
    </sheetView>
  </sheetViews>
  <sheetFormatPr defaultColWidth="25.7109375" defaultRowHeight="15" x14ac:dyDescent="0.25"/>
  <cols>
    <col min="1" max="1" width="26.42578125" style="1" bestFit="1" customWidth="1"/>
    <col min="2" max="2" width="27.42578125" style="1" customWidth="1"/>
    <col min="3" max="3" width="14.85546875" style="1" customWidth="1"/>
    <col min="4" max="4" width="19" style="1" customWidth="1"/>
    <col min="5" max="5" width="18.42578125" style="1" customWidth="1"/>
    <col min="6" max="6" width="14.5703125" style="1" customWidth="1"/>
    <col min="7" max="7" width="32.42578125" style="1" customWidth="1"/>
    <col min="8" max="8" width="10" style="1" bestFit="1" customWidth="1"/>
    <col min="9" max="16384" width="25.7109375" style="1"/>
  </cols>
  <sheetData>
    <row r="1" spans="1:9" x14ac:dyDescent="0.25">
      <c r="A1" s="11" t="s">
        <v>55</v>
      </c>
      <c r="B1" s="80" t="s">
        <v>12</v>
      </c>
      <c r="C1" s="81"/>
      <c r="D1" s="81"/>
      <c r="E1" s="81"/>
      <c r="F1" s="81"/>
      <c r="G1" s="82"/>
      <c r="H1" s="12" t="s">
        <v>49</v>
      </c>
    </row>
    <row r="2" spans="1:9" s="3" customFormat="1" ht="15.75" thickBot="1" x14ac:dyDescent="0.3"/>
    <row r="3" spans="1:9" ht="18" x14ac:dyDescent="0.25">
      <c r="B3" s="74" t="s">
        <v>13</v>
      </c>
      <c r="C3" s="75"/>
      <c r="D3" s="75"/>
      <c r="E3" s="75"/>
      <c r="F3" s="75"/>
      <c r="G3" s="76"/>
    </row>
    <row r="4" spans="1:9" ht="18" x14ac:dyDescent="0.25">
      <c r="B4" s="71" t="s">
        <v>21</v>
      </c>
      <c r="C4" s="72"/>
      <c r="D4" s="72"/>
      <c r="E4" s="72"/>
      <c r="F4" s="72"/>
      <c r="G4" s="73"/>
      <c r="H4" s="4"/>
      <c r="I4" s="4"/>
    </row>
    <row r="5" spans="1:9" ht="18" x14ac:dyDescent="0.25">
      <c r="B5" s="63" t="s">
        <v>44</v>
      </c>
      <c r="C5" s="66"/>
      <c r="D5" s="66"/>
      <c r="E5" s="66"/>
      <c r="F5" s="66"/>
      <c r="G5" s="67"/>
      <c r="H5" s="4"/>
      <c r="I5" s="4"/>
    </row>
    <row r="6" spans="1:9" ht="18" x14ac:dyDescent="0.25">
      <c r="B6" s="77" t="s">
        <v>18</v>
      </c>
      <c r="C6" s="78"/>
      <c r="D6" s="78"/>
      <c r="E6" s="78"/>
      <c r="F6" s="78"/>
      <c r="G6" s="79"/>
      <c r="H6" s="4"/>
      <c r="I6" s="4"/>
    </row>
    <row r="7" spans="1:9" ht="18" x14ac:dyDescent="0.25">
      <c r="B7" s="40" t="s">
        <v>6</v>
      </c>
      <c r="C7" s="41">
        <v>2016</v>
      </c>
      <c r="D7" s="41">
        <v>2017</v>
      </c>
      <c r="E7" s="41">
        <v>2018</v>
      </c>
      <c r="F7" s="41">
        <v>2019</v>
      </c>
      <c r="G7" s="42" t="s">
        <v>14</v>
      </c>
      <c r="H7" s="4"/>
      <c r="I7" s="4"/>
    </row>
    <row r="8" spans="1:9" ht="18" x14ac:dyDescent="0.25">
      <c r="B8" s="24" t="s">
        <v>2</v>
      </c>
      <c r="C8" s="20">
        <v>5</v>
      </c>
      <c r="D8" s="20">
        <v>16</v>
      </c>
      <c r="E8" s="10">
        <v>26</v>
      </c>
      <c r="F8" s="10">
        <v>7</v>
      </c>
      <c r="G8" s="25">
        <f>SUM(C8:F8)</f>
        <v>54</v>
      </c>
      <c r="H8" s="4"/>
      <c r="I8" s="4"/>
    </row>
    <row r="9" spans="1:9" ht="18" x14ac:dyDescent="0.25">
      <c r="B9" s="24" t="s">
        <v>3</v>
      </c>
      <c r="C9" s="20">
        <v>6</v>
      </c>
      <c r="D9" s="20">
        <v>15</v>
      </c>
      <c r="E9" s="10">
        <v>16</v>
      </c>
      <c r="F9" s="10">
        <v>8</v>
      </c>
      <c r="G9" s="25">
        <f>SUM(C9:F9)</f>
        <v>45</v>
      </c>
      <c r="H9" s="4"/>
      <c r="I9" s="4"/>
    </row>
    <row r="10" spans="1:9" ht="18" x14ac:dyDescent="0.25">
      <c r="B10" s="23" t="s">
        <v>15</v>
      </c>
      <c r="C10" s="20">
        <f>SUM(C8:C9)</f>
        <v>11</v>
      </c>
      <c r="D10" s="20">
        <f t="shared" ref="D10:F10" si="0">SUM(D8:D9)</f>
        <v>31</v>
      </c>
      <c r="E10" s="10">
        <f t="shared" si="0"/>
        <v>42</v>
      </c>
      <c r="F10" s="10">
        <f t="shared" si="0"/>
        <v>15</v>
      </c>
      <c r="G10" s="25">
        <f>SUM(C10:F10)</f>
        <v>99</v>
      </c>
      <c r="H10" s="4"/>
      <c r="I10" s="4"/>
    </row>
    <row r="11" spans="1:9" ht="18" x14ac:dyDescent="0.25">
      <c r="B11" s="23" t="s">
        <v>25</v>
      </c>
      <c r="C11" s="21">
        <f>C8/C10</f>
        <v>0.45454545454545453</v>
      </c>
      <c r="D11" s="21">
        <f t="shared" ref="D11:F11" si="1">D8/D10</f>
        <v>0.5161290322580645</v>
      </c>
      <c r="E11" s="22">
        <f t="shared" si="1"/>
        <v>0.61904761904761907</v>
      </c>
      <c r="F11" s="22">
        <f t="shared" si="1"/>
        <v>0.46666666666666667</v>
      </c>
      <c r="G11" s="26">
        <f t="shared" ref="G11" si="2">G8/G10</f>
        <v>0.54545454545454541</v>
      </c>
      <c r="H11" s="4"/>
      <c r="I11" s="4"/>
    </row>
    <row r="12" spans="1:9" ht="18" x14ac:dyDescent="0.25">
      <c r="B12" s="68"/>
      <c r="C12" s="69"/>
      <c r="D12" s="69"/>
      <c r="E12" s="69"/>
      <c r="F12" s="69"/>
      <c r="G12" s="70"/>
      <c r="H12" s="4"/>
      <c r="I12" s="4"/>
    </row>
    <row r="13" spans="1:9" ht="18" x14ac:dyDescent="0.25">
      <c r="B13" s="40" t="s">
        <v>16</v>
      </c>
      <c r="C13" s="41">
        <v>2016</v>
      </c>
      <c r="D13" s="41">
        <v>2017</v>
      </c>
      <c r="E13" s="41">
        <v>2018</v>
      </c>
      <c r="F13" s="41">
        <v>2019</v>
      </c>
      <c r="G13" s="42" t="s">
        <v>14</v>
      </c>
      <c r="H13" s="4"/>
      <c r="I13" s="4"/>
    </row>
    <row r="14" spans="1:9" ht="18" x14ac:dyDescent="0.25">
      <c r="B14" s="24" t="s">
        <v>2</v>
      </c>
      <c r="C14" s="20">
        <v>23</v>
      </c>
      <c r="D14" s="20">
        <v>50</v>
      </c>
      <c r="E14" s="10">
        <v>57</v>
      </c>
      <c r="F14" s="10">
        <v>22</v>
      </c>
      <c r="G14" s="25">
        <f>SUM(C14:F14)</f>
        <v>152</v>
      </c>
      <c r="H14" s="4"/>
      <c r="I14" s="4"/>
    </row>
    <row r="15" spans="1:9" ht="18" x14ac:dyDescent="0.25">
      <c r="B15" s="24" t="s">
        <v>3</v>
      </c>
      <c r="C15" s="20">
        <v>9</v>
      </c>
      <c r="D15" s="20">
        <v>22</v>
      </c>
      <c r="E15" s="10">
        <v>21</v>
      </c>
      <c r="F15" s="10">
        <v>5</v>
      </c>
      <c r="G15" s="25">
        <f>SUM(C15:F15)</f>
        <v>57</v>
      </c>
      <c r="H15" s="4"/>
      <c r="I15" s="4"/>
    </row>
    <row r="16" spans="1:9" ht="18" x14ac:dyDescent="0.25">
      <c r="B16" s="23" t="s">
        <v>15</v>
      </c>
      <c r="C16" s="20">
        <f>SUM(C14:C15)</f>
        <v>32</v>
      </c>
      <c r="D16" s="20">
        <f t="shared" ref="D16:F16" si="3">SUM(D14:D15)</f>
        <v>72</v>
      </c>
      <c r="E16" s="10">
        <f t="shared" si="3"/>
        <v>78</v>
      </c>
      <c r="F16" s="10">
        <f t="shared" si="3"/>
        <v>27</v>
      </c>
      <c r="G16" s="25">
        <f>SUM(C16:F16)</f>
        <v>209</v>
      </c>
      <c r="H16" s="4"/>
      <c r="I16" s="4"/>
    </row>
    <row r="17" spans="2:9" ht="18" x14ac:dyDescent="0.25">
      <c r="B17" s="23" t="s">
        <v>25</v>
      </c>
      <c r="C17" s="21">
        <f>C14/C16</f>
        <v>0.71875</v>
      </c>
      <c r="D17" s="21">
        <f t="shared" ref="D17:F17" si="4">D14/D16</f>
        <v>0.69444444444444442</v>
      </c>
      <c r="E17" s="22">
        <f t="shared" si="4"/>
        <v>0.73076923076923073</v>
      </c>
      <c r="F17" s="22">
        <f t="shared" si="4"/>
        <v>0.81481481481481477</v>
      </c>
      <c r="G17" s="26">
        <f t="shared" ref="G17" si="5">G14/G16</f>
        <v>0.72727272727272729</v>
      </c>
      <c r="H17" s="4"/>
      <c r="I17" s="4"/>
    </row>
    <row r="18" spans="2:9" ht="18" x14ac:dyDescent="0.25">
      <c r="B18" s="68"/>
      <c r="C18" s="69"/>
      <c r="D18" s="69"/>
      <c r="E18" s="69"/>
      <c r="F18" s="69"/>
      <c r="G18" s="70"/>
      <c r="H18" s="4"/>
      <c r="I18" s="4"/>
    </row>
    <row r="19" spans="2:9" ht="18" x14ac:dyDescent="0.25">
      <c r="B19" s="40" t="s">
        <v>19</v>
      </c>
      <c r="C19" s="41">
        <v>2016</v>
      </c>
      <c r="D19" s="41">
        <v>2017</v>
      </c>
      <c r="E19" s="41">
        <v>2018</v>
      </c>
      <c r="F19" s="41">
        <v>2019</v>
      </c>
      <c r="G19" s="42" t="s">
        <v>14</v>
      </c>
      <c r="H19" s="4"/>
      <c r="I19" s="4"/>
    </row>
    <row r="20" spans="2:9" ht="18" x14ac:dyDescent="0.25">
      <c r="B20" s="24" t="s">
        <v>2</v>
      </c>
      <c r="C20" s="20">
        <v>9</v>
      </c>
      <c r="D20" s="20">
        <v>49</v>
      </c>
      <c r="E20" s="10">
        <v>112</v>
      </c>
      <c r="F20" s="10">
        <v>81</v>
      </c>
      <c r="G20" s="25">
        <f>SUM(C20:F20)</f>
        <v>251</v>
      </c>
      <c r="H20" s="4"/>
      <c r="I20" s="4"/>
    </row>
    <row r="21" spans="2:9" ht="18" x14ac:dyDescent="0.25">
      <c r="B21" s="24" t="s">
        <v>3</v>
      </c>
      <c r="C21" s="20">
        <v>3</v>
      </c>
      <c r="D21" s="20">
        <v>10</v>
      </c>
      <c r="E21" s="10">
        <v>17</v>
      </c>
      <c r="F21" s="10">
        <v>9</v>
      </c>
      <c r="G21" s="25">
        <f>SUM(C21:F21)</f>
        <v>39</v>
      </c>
      <c r="H21" s="4"/>
      <c r="I21" s="4"/>
    </row>
    <row r="22" spans="2:9" ht="18" x14ac:dyDescent="0.25">
      <c r="B22" s="23" t="s">
        <v>15</v>
      </c>
      <c r="C22" s="20">
        <f>SUM(C20:C21)</f>
        <v>12</v>
      </c>
      <c r="D22" s="20">
        <f t="shared" ref="D22:F22" si="6">SUM(D20:D21)</f>
        <v>59</v>
      </c>
      <c r="E22" s="10">
        <f t="shared" si="6"/>
        <v>129</v>
      </c>
      <c r="F22" s="10">
        <f t="shared" si="6"/>
        <v>90</v>
      </c>
      <c r="G22" s="25">
        <f>SUM(C22:F22)</f>
        <v>290</v>
      </c>
      <c r="H22" s="4"/>
      <c r="I22" s="4"/>
    </row>
    <row r="23" spans="2:9" ht="18" x14ac:dyDescent="0.25">
      <c r="B23" s="35" t="s">
        <v>25</v>
      </c>
      <c r="C23" s="36">
        <f>C20/C22</f>
        <v>0.75</v>
      </c>
      <c r="D23" s="36">
        <f t="shared" ref="D23:F23" si="7">D20/D22</f>
        <v>0.83050847457627119</v>
      </c>
      <c r="E23" s="37">
        <f t="shared" si="7"/>
        <v>0.86821705426356588</v>
      </c>
      <c r="F23" s="37">
        <f t="shared" si="7"/>
        <v>0.9</v>
      </c>
      <c r="G23" s="38">
        <f t="shared" ref="G23" si="8">G20/G22</f>
        <v>0.8655172413793103</v>
      </c>
      <c r="H23" s="4"/>
      <c r="I23" s="4"/>
    </row>
    <row r="24" spans="2:9" ht="18" x14ac:dyDescent="0.25">
      <c r="B24" s="68"/>
      <c r="C24" s="69"/>
      <c r="D24" s="69"/>
      <c r="E24" s="69"/>
      <c r="F24" s="69"/>
      <c r="G24" s="70"/>
    </row>
    <row r="25" spans="2:9" ht="18" x14ac:dyDescent="0.25">
      <c r="B25" s="40" t="s">
        <v>10</v>
      </c>
      <c r="C25" s="41">
        <v>2016</v>
      </c>
      <c r="D25" s="41">
        <v>2017</v>
      </c>
      <c r="E25" s="41">
        <v>2018</v>
      </c>
      <c r="F25" s="41">
        <v>2019</v>
      </c>
      <c r="G25" s="42" t="s">
        <v>14</v>
      </c>
    </row>
    <row r="26" spans="2:9" ht="18" x14ac:dyDescent="0.25">
      <c r="B26" s="24" t="s">
        <v>2</v>
      </c>
      <c r="C26" s="20">
        <v>17</v>
      </c>
      <c r="D26" s="20">
        <v>43</v>
      </c>
      <c r="E26" s="10">
        <v>46</v>
      </c>
      <c r="F26" s="10">
        <v>33</v>
      </c>
      <c r="G26" s="25">
        <f>SUM(C26:F26)</f>
        <v>139</v>
      </c>
    </row>
    <row r="27" spans="2:9" ht="18" x14ac:dyDescent="0.25">
      <c r="B27" s="24" t="s">
        <v>3</v>
      </c>
      <c r="C27" s="20">
        <v>14</v>
      </c>
      <c r="D27" s="20">
        <v>30</v>
      </c>
      <c r="E27" s="10">
        <v>51</v>
      </c>
      <c r="F27" s="10">
        <v>19</v>
      </c>
      <c r="G27" s="25">
        <f>SUM(C27:F27)</f>
        <v>114</v>
      </c>
    </row>
    <row r="28" spans="2:9" ht="18" x14ac:dyDescent="0.25">
      <c r="B28" s="39" t="s">
        <v>15</v>
      </c>
      <c r="C28" s="20">
        <f>SUM(C26:C27)</f>
        <v>31</v>
      </c>
      <c r="D28" s="20">
        <f t="shared" ref="D28:F28" si="9">SUM(D26:D27)</f>
        <v>73</v>
      </c>
      <c r="E28" s="10">
        <f t="shared" si="9"/>
        <v>97</v>
      </c>
      <c r="F28" s="10">
        <f t="shared" si="9"/>
        <v>52</v>
      </c>
      <c r="G28" s="25">
        <f>SUM(C28:F28)</f>
        <v>253</v>
      </c>
    </row>
    <row r="29" spans="2:9" ht="18" x14ac:dyDescent="0.25">
      <c r="B29" s="35" t="s">
        <v>25</v>
      </c>
      <c r="C29" s="36">
        <f>C26/C28</f>
        <v>0.54838709677419351</v>
      </c>
      <c r="D29" s="36">
        <f t="shared" ref="D29:F29" si="10">D26/D28</f>
        <v>0.58904109589041098</v>
      </c>
      <c r="E29" s="37">
        <f t="shared" si="10"/>
        <v>0.47422680412371132</v>
      </c>
      <c r="F29" s="37">
        <f t="shared" si="10"/>
        <v>0.63461538461538458</v>
      </c>
      <c r="G29" s="38">
        <f t="shared" ref="G29" si="11">G26/G28</f>
        <v>0.54940711462450598</v>
      </c>
    </row>
    <row r="30" spans="2:9" ht="18" x14ac:dyDescent="0.25">
      <c r="B30" s="68"/>
      <c r="C30" s="69"/>
      <c r="D30" s="69"/>
      <c r="E30" s="69"/>
      <c r="F30" s="69"/>
      <c r="G30" s="70"/>
    </row>
    <row r="31" spans="2:9" ht="18" x14ac:dyDescent="0.25">
      <c r="B31" s="40" t="s">
        <v>7</v>
      </c>
      <c r="C31" s="41">
        <v>2016</v>
      </c>
      <c r="D31" s="41">
        <v>2017</v>
      </c>
      <c r="E31" s="41">
        <v>2018</v>
      </c>
      <c r="F31" s="41">
        <v>2019</v>
      </c>
      <c r="G31" s="42" t="s">
        <v>14</v>
      </c>
    </row>
    <row r="32" spans="2:9" ht="18" x14ac:dyDescent="0.25">
      <c r="B32" s="24" t="s">
        <v>2</v>
      </c>
      <c r="C32" s="20">
        <v>30</v>
      </c>
      <c r="D32" s="20">
        <v>122</v>
      </c>
      <c r="E32" s="10">
        <v>153</v>
      </c>
      <c r="F32" s="10">
        <v>70</v>
      </c>
      <c r="G32" s="25">
        <f>SUM(C32:F32)</f>
        <v>375</v>
      </c>
    </row>
    <row r="33" spans="2:7" ht="18" x14ac:dyDescent="0.25">
      <c r="B33" s="24" t="s">
        <v>3</v>
      </c>
      <c r="C33" s="20">
        <v>35</v>
      </c>
      <c r="D33" s="20">
        <v>152</v>
      </c>
      <c r="E33" s="10">
        <v>220</v>
      </c>
      <c r="F33" s="10">
        <v>72</v>
      </c>
      <c r="G33" s="25">
        <f>SUM(C33:F33)</f>
        <v>479</v>
      </c>
    </row>
    <row r="34" spans="2:7" ht="18" x14ac:dyDescent="0.25">
      <c r="B34" s="39" t="s">
        <v>15</v>
      </c>
      <c r="C34" s="20">
        <f>SUM(C32:C33)</f>
        <v>65</v>
      </c>
      <c r="D34" s="20">
        <f t="shared" ref="D34:F34" si="12">SUM(D32:D33)</f>
        <v>274</v>
      </c>
      <c r="E34" s="10">
        <f t="shared" si="12"/>
        <v>373</v>
      </c>
      <c r="F34" s="10">
        <f t="shared" si="12"/>
        <v>142</v>
      </c>
      <c r="G34" s="25">
        <f>SUM(C34:F34)</f>
        <v>854</v>
      </c>
    </row>
    <row r="35" spans="2:7" ht="18" x14ac:dyDescent="0.25">
      <c r="B35" s="35" t="s">
        <v>25</v>
      </c>
      <c r="C35" s="36">
        <f>C32/C34</f>
        <v>0.46153846153846156</v>
      </c>
      <c r="D35" s="36">
        <f t="shared" ref="D35:F35" si="13">D32/D34</f>
        <v>0.44525547445255476</v>
      </c>
      <c r="E35" s="37">
        <f t="shared" si="13"/>
        <v>0.41018766756032171</v>
      </c>
      <c r="F35" s="37">
        <f t="shared" si="13"/>
        <v>0.49295774647887325</v>
      </c>
      <c r="G35" s="38">
        <f t="shared" ref="G35" si="14">G32/G34</f>
        <v>0.43911007025761123</v>
      </c>
    </row>
    <row r="36" spans="2:7" ht="18" x14ac:dyDescent="0.25">
      <c r="B36" s="68"/>
      <c r="C36" s="69"/>
      <c r="D36" s="69"/>
      <c r="E36" s="69"/>
      <c r="F36" s="69"/>
      <c r="G36" s="70"/>
    </row>
    <row r="37" spans="2:7" ht="36" x14ac:dyDescent="0.25">
      <c r="B37" s="40" t="s">
        <v>8</v>
      </c>
      <c r="C37" s="41">
        <v>2016</v>
      </c>
      <c r="D37" s="41">
        <v>2017</v>
      </c>
      <c r="E37" s="41">
        <v>2018</v>
      </c>
      <c r="F37" s="41">
        <v>2019</v>
      </c>
      <c r="G37" s="42" t="s">
        <v>14</v>
      </c>
    </row>
    <row r="38" spans="2:7" ht="18" x14ac:dyDescent="0.25">
      <c r="B38" s="24" t="s">
        <v>2</v>
      </c>
      <c r="C38" s="20">
        <v>25</v>
      </c>
      <c r="D38" s="20">
        <v>56</v>
      </c>
      <c r="E38" s="10">
        <v>67</v>
      </c>
      <c r="F38" s="10">
        <v>25</v>
      </c>
      <c r="G38" s="25">
        <f>SUM(C38:F38)</f>
        <v>173</v>
      </c>
    </row>
    <row r="39" spans="2:7" ht="18" x14ac:dyDescent="0.25">
      <c r="B39" s="24" t="s">
        <v>3</v>
      </c>
      <c r="C39" s="20">
        <v>5</v>
      </c>
      <c r="D39" s="20">
        <v>22</v>
      </c>
      <c r="E39" s="10">
        <v>37</v>
      </c>
      <c r="F39" s="10">
        <v>14</v>
      </c>
      <c r="G39" s="25">
        <f>SUM(C39:F39)</f>
        <v>78</v>
      </c>
    </row>
    <row r="40" spans="2:7" ht="18" x14ac:dyDescent="0.25">
      <c r="B40" s="39" t="s">
        <v>15</v>
      </c>
      <c r="C40" s="20">
        <f>SUM(C38:C39)</f>
        <v>30</v>
      </c>
      <c r="D40" s="20">
        <f t="shared" ref="D40:F40" si="15">SUM(D38:D39)</f>
        <v>78</v>
      </c>
      <c r="E40" s="10">
        <f t="shared" si="15"/>
        <v>104</v>
      </c>
      <c r="F40" s="10">
        <f t="shared" si="15"/>
        <v>39</v>
      </c>
      <c r="G40" s="25">
        <f>SUM(C40:F40)</f>
        <v>251</v>
      </c>
    </row>
    <row r="41" spans="2:7" ht="18" x14ac:dyDescent="0.25">
      <c r="B41" s="35" t="s">
        <v>25</v>
      </c>
      <c r="C41" s="36">
        <f>C38/C40</f>
        <v>0.83333333333333337</v>
      </c>
      <c r="D41" s="36">
        <f t="shared" ref="D41:F41" si="16">D38/D40</f>
        <v>0.71794871794871795</v>
      </c>
      <c r="E41" s="37">
        <f t="shared" si="16"/>
        <v>0.64423076923076927</v>
      </c>
      <c r="F41" s="37">
        <f t="shared" si="16"/>
        <v>0.64102564102564108</v>
      </c>
      <c r="G41" s="38">
        <f t="shared" ref="G41" si="17">G38/G40</f>
        <v>0.68924302788844627</v>
      </c>
    </row>
    <row r="42" spans="2:7" ht="18" x14ac:dyDescent="0.25">
      <c r="B42" s="68"/>
      <c r="C42" s="69"/>
      <c r="D42" s="69"/>
      <c r="E42" s="69"/>
      <c r="F42" s="69"/>
      <c r="G42" s="70"/>
    </row>
    <row r="43" spans="2:7" ht="18" x14ac:dyDescent="0.25">
      <c r="B43" s="40" t="s">
        <v>9</v>
      </c>
      <c r="C43" s="41">
        <v>2016</v>
      </c>
      <c r="D43" s="41">
        <v>2017</v>
      </c>
      <c r="E43" s="41">
        <v>2018</v>
      </c>
      <c r="F43" s="41">
        <v>2019</v>
      </c>
      <c r="G43" s="42" t="s">
        <v>14</v>
      </c>
    </row>
    <row r="44" spans="2:7" ht="18" x14ac:dyDescent="0.25">
      <c r="B44" s="24" t="s">
        <v>2</v>
      </c>
      <c r="C44" s="20">
        <v>0</v>
      </c>
      <c r="D44" s="20">
        <v>0</v>
      </c>
      <c r="E44" s="10">
        <v>1</v>
      </c>
      <c r="F44" s="10">
        <v>0</v>
      </c>
      <c r="G44" s="25">
        <f>SUM(C44:F44)</f>
        <v>1</v>
      </c>
    </row>
    <row r="45" spans="2:7" ht="18" x14ac:dyDescent="0.25">
      <c r="B45" s="24" t="s">
        <v>3</v>
      </c>
      <c r="C45" s="20">
        <v>1</v>
      </c>
      <c r="D45" s="20">
        <v>10</v>
      </c>
      <c r="E45" s="10">
        <v>5</v>
      </c>
      <c r="F45" s="10">
        <v>6</v>
      </c>
      <c r="G45" s="25">
        <f>SUM(C45:F45)</f>
        <v>22</v>
      </c>
    </row>
    <row r="46" spans="2:7" ht="18" x14ac:dyDescent="0.25">
      <c r="B46" s="39" t="s">
        <v>15</v>
      </c>
      <c r="C46" s="20">
        <f>SUM(C44:C45)</f>
        <v>1</v>
      </c>
      <c r="D46" s="20">
        <f t="shared" ref="D46:F46" si="18">SUM(D44:D45)</f>
        <v>10</v>
      </c>
      <c r="E46" s="10">
        <f t="shared" si="18"/>
        <v>6</v>
      </c>
      <c r="F46" s="10">
        <f t="shared" si="18"/>
        <v>6</v>
      </c>
      <c r="G46" s="25">
        <f>SUM(C46:F46)</f>
        <v>23</v>
      </c>
    </row>
    <row r="47" spans="2:7" ht="18" x14ac:dyDescent="0.25">
      <c r="B47" s="35" t="s">
        <v>25</v>
      </c>
      <c r="C47" s="36">
        <f>C44/C46</f>
        <v>0</v>
      </c>
      <c r="D47" s="36">
        <f t="shared" ref="D47:F47" si="19">D44/D46</f>
        <v>0</v>
      </c>
      <c r="E47" s="37">
        <f t="shared" si="19"/>
        <v>0.16666666666666666</v>
      </c>
      <c r="F47" s="37">
        <f t="shared" si="19"/>
        <v>0</v>
      </c>
      <c r="G47" s="38">
        <f t="shared" ref="G47" si="20">G44/G46</f>
        <v>4.3478260869565216E-2</v>
      </c>
    </row>
    <row r="48" spans="2:7" ht="18" x14ac:dyDescent="0.25">
      <c r="B48" s="68"/>
      <c r="C48" s="69"/>
      <c r="D48" s="69"/>
      <c r="E48" s="69"/>
      <c r="F48" s="69"/>
      <c r="G48" s="70"/>
    </row>
    <row r="49" spans="2:7" ht="36" x14ac:dyDescent="0.25">
      <c r="B49" s="40" t="s">
        <v>50</v>
      </c>
      <c r="C49" s="41">
        <v>2016</v>
      </c>
      <c r="D49" s="41">
        <v>2017</v>
      </c>
      <c r="E49" s="41">
        <v>2018</v>
      </c>
      <c r="F49" s="41">
        <v>2019</v>
      </c>
      <c r="G49" s="42" t="s">
        <v>14</v>
      </c>
    </row>
    <row r="50" spans="2:7" ht="18" x14ac:dyDescent="0.25">
      <c r="B50" s="24" t="s">
        <v>2</v>
      </c>
      <c r="C50" s="20">
        <v>19</v>
      </c>
      <c r="D50" s="20">
        <v>55</v>
      </c>
      <c r="E50" s="10">
        <v>50</v>
      </c>
      <c r="F50" s="10">
        <v>44</v>
      </c>
      <c r="G50" s="25">
        <f>SUM(C50:F50)</f>
        <v>168</v>
      </c>
    </row>
    <row r="51" spans="2:7" ht="18" x14ac:dyDescent="0.25">
      <c r="B51" s="24" t="s">
        <v>3</v>
      </c>
      <c r="C51" s="20">
        <v>17</v>
      </c>
      <c r="D51" s="20">
        <v>46</v>
      </c>
      <c r="E51" s="10">
        <v>43</v>
      </c>
      <c r="F51" s="10">
        <v>16</v>
      </c>
      <c r="G51" s="25">
        <f>SUM(C51:F51)</f>
        <v>122</v>
      </c>
    </row>
    <row r="52" spans="2:7" ht="18" x14ac:dyDescent="0.25">
      <c r="B52" s="39" t="s">
        <v>15</v>
      </c>
      <c r="C52" s="20">
        <f>SUM(C50:C51)</f>
        <v>36</v>
      </c>
      <c r="D52" s="20">
        <f t="shared" ref="D52:F52" si="21">SUM(D50:D51)</f>
        <v>101</v>
      </c>
      <c r="E52" s="10">
        <f t="shared" si="21"/>
        <v>93</v>
      </c>
      <c r="F52" s="10">
        <f t="shared" si="21"/>
        <v>60</v>
      </c>
      <c r="G52" s="25">
        <f>SUM(C52:F52)</f>
        <v>290</v>
      </c>
    </row>
    <row r="53" spans="2:7" ht="18" x14ac:dyDescent="0.25">
      <c r="B53" s="35" t="s">
        <v>25</v>
      </c>
      <c r="C53" s="36">
        <f>C50/C52</f>
        <v>0.52777777777777779</v>
      </c>
      <c r="D53" s="36">
        <f t="shared" ref="D53:F53" si="22">D50/D52</f>
        <v>0.54455445544554459</v>
      </c>
      <c r="E53" s="37">
        <f t="shared" si="22"/>
        <v>0.5376344086021505</v>
      </c>
      <c r="F53" s="37">
        <f t="shared" si="22"/>
        <v>0.73333333333333328</v>
      </c>
      <c r="G53" s="38">
        <f t="shared" ref="G53" si="23">G50/G52</f>
        <v>0.57931034482758625</v>
      </c>
    </row>
    <row r="54" spans="2:7" ht="18" x14ac:dyDescent="0.25">
      <c r="B54" s="68"/>
      <c r="C54" s="69"/>
      <c r="D54" s="69"/>
      <c r="E54" s="69"/>
      <c r="F54" s="69"/>
      <c r="G54" s="70"/>
    </row>
    <row r="55" spans="2:7" ht="36" x14ac:dyDescent="0.25">
      <c r="B55" s="40" t="s">
        <v>42</v>
      </c>
      <c r="C55" s="41">
        <v>2016</v>
      </c>
      <c r="D55" s="41">
        <v>2017</v>
      </c>
      <c r="E55" s="41">
        <v>2018</v>
      </c>
      <c r="F55" s="41">
        <v>2019</v>
      </c>
      <c r="G55" s="42" t="s">
        <v>14</v>
      </c>
    </row>
    <row r="56" spans="2:7" ht="18" x14ac:dyDescent="0.25">
      <c r="B56" s="24" t="s">
        <v>2</v>
      </c>
      <c r="C56" s="20">
        <v>11</v>
      </c>
      <c r="D56" s="20">
        <v>33</v>
      </c>
      <c r="E56" s="10">
        <v>23</v>
      </c>
      <c r="F56" s="10">
        <v>16</v>
      </c>
      <c r="G56" s="25">
        <f>SUM(C56:F56)</f>
        <v>83</v>
      </c>
    </row>
    <row r="57" spans="2:7" ht="18" x14ac:dyDescent="0.25">
      <c r="B57" s="24" t="s">
        <v>3</v>
      </c>
      <c r="C57" s="20">
        <v>7</v>
      </c>
      <c r="D57" s="20">
        <v>12</v>
      </c>
      <c r="E57" s="10">
        <v>11</v>
      </c>
      <c r="F57" s="10">
        <v>5</v>
      </c>
      <c r="G57" s="25">
        <f>SUM(C57:F57)</f>
        <v>35</v>
      </c>
    </row>
    <row r="58" spans="2:7" ht="18" x14ac:dyDescent="0.25">
      <c r="B58" s="39" t="s">
        <v>15</v>
      </c>
      <c r="C58" s="20">
        <f>SUM(C56:C57)</f>
        <v>18</v>
      </c>
      <c r="D58" s="20">
        <f t="shared" ref="D58:F58" si="24">SUM(D56:D57)</f>
        <v>45</v>
      </c>
      <c r="E58" s="10">
        <f t="shared" si="24"/>
        <v>34</v>
      </c>
      <c r="F58" s="10">
        <f t="shared" si="24"/>
        <v>21</v>
      </c>
      <c r="G58" s="25">
        <f>SUM(C58:F58)</f>
        <v>118</v>
      </c>
    </row>
    <row r="59" spans="2:7" ht="18" x14ac:dyDescent="0.25">
      <c r="B59" s="35" t="s">
        <v>25</v>
      </c>
      <c r="C59" s="36">
        <f>C56/C58</f>
        <v>0.61111111111111116</v>
      </c>
      <c r="D59" s="36">
        <f t="shared" ref="D59:F59" si="25">D56/D58</f>
        <v>0.73333333333333328</v>
      </c>
      <c r="E59" s="37">
        <f t="shared" si="25"/>
        <v>0.67647058823529416</v>
      </c>
      <c r="F59" s="37">
        <f t="shared" si="25"/>
        <v>0.76190476190476186</v>
      </c>
      <c r="G59" s="38">
        <f t="shared" ref="G59" si="26">G56/G58</f>
        <v>0.70338983050847459</v>
      </c>
    </row>
    <row r="60" spans="2:7" ht="18" x14ac:dyDescent="0.25">
      <c r="B60" s="68"/>
      <c r="C60" s="69"/>
      <c r="D60" s="69"/>
      <c r="E60" s="69"/>
      <c r="F60" s="69"/>
      <c r="G60" s="70"/>
    </row>
    <row r="61" spans="2:7" ht="108" x14ac:dyDescent="0.25">
      <c r="B61" s="40" t="s">
        <v>43</v>
      </c>
      <c r="C61" s="41">
        <v>2016</v>
      </c>
      <c r="D61" s="41">
        <v>2017</v>
      </c>
      <c r="E61" s="41">
        <v>2018</v>
      </c>
      <c r="F61" s="41">
        <v>2019</v>
      </c>
      <c r="G61" s="42" t="s">
        <v>14</v>
      </c>
    </row>
    <row r="62" spans="2:7" ht="18" x14ac:dyDescent="0.25">
      <c r="B62" s="24" t="s">
        <v>2</v>
      </c>
      <c r="C62" s="20">
        <v>24</v>
      </c>
      <c r="D62" s="20">
        <v>76</v>
      </c>
      <c r="E62" s="10">
        <v>92</v>
      </c>
      <c r="F62" s="10">
        <v>39</v>
      </c>
      <c r="G62" s="25">
        <f>SUM(C62:F62)</f>
        <v>231</v>
      </c>
    </row>
    <row r="63" spans="2:7" ht="18" x14ac:dyDescent="0.25">
      <c r="B63" s="24" t="s">
        <v>3</v>
      </c>
      <c r="C63" s="20">
        <v>60</v>
      </c>
      <c r="D63" s="20">
        <v>125</v>
      </c>
      <c r="E63" s="10">
        <v>147</v>
      </c>
      <c r="F63" s="10">
        <v>53</v>
      </c>
      <c r="G63" s="25">
        <f>SUM(C63:F63)</f>
        <v>385</v>
      </c>
    </row>
    <row r="64" spans="2:7" ht="18" x14ac:dyDescent="0.25">
      <c r="B64" s="39" t="s">
        <v>15</v>
      </c>
      <c r="C64" s="20">
        <f>SUM(C62:C63)</f>
        <v>84</v>
      </c>
      <c r="D64" s="20">
        <f t="shared" ref="D64:F64" si="27">SUM(D62:D63)</f>
        <v>201</v>
      </c>
      <c r="E64" s="10">
        <f t="shared" si="27"/>
        <v>239</v>
      </c>
      <c r="F64" s="10">
        <f t="shared" si="27"/>
        <v>92</v>
      </c>
      <c r="G64" s="25">
        <f>SUM(C64:F64)</f>
        <v>616</v>
      </c>
    </row>
    <row r="65" spans="2:7" ht="18" x14ac:dyDescent="0.25">
      <c r="B65" s="35" t="s">
        <v>25</v>
      </c>
      <c r="C65" s="36">
        <f>C62/C64</f>
        <v>0.2857142857142857</v>
      </c>
      <c r="D65" s="36">
        <f t="shared" ref="D65:F65" si="28">D62/D64</f>
        <v>0.37810945273631841</v>
      </c>
      <c r="E65" s="37">
        <f t="shared" si="28"/>
        <v>0.38493723849372385</v>
      </c>
      <c r="F65" s="37">
        <f t="shared" si="28"/>
        <v>0.42391304347826086</v>
      </c>
      <c r="G65" s="38">
        <f t="shared" ref="G65" si="29">G62/G64</f>
        <v>0.375</v>
      </c>
    </row>
    <row r="66" spans="2:7" ht="18.75" x14ac:dyDescent="0.25">
      <c r="B66" s="83" t="s">
        <v>48</v>
      </c>
      <c r="C66" s="84"/>
      <c r="D66" s="84"/>
      <c r="E66" s="84"/>
      <c r="F66" s="84"/>
      <c r="G66" s="85"/>
    </row>
  </sheetData>
  <mergeCells count="15">
    <mergeCell ref="B60:G60"/>
    <mergeCell ref="B66:G66"/>
    <mergeCell ref="B30:G30"/>
    <mergeCell ref="B36:G36"/>
    <mergeCell ref="B42:G42"/>
    <mergeCell ref="B48:G48"/>
    <mergeCell ref="B54:G54"/>
    <mergeCell ref="B24:G24"/>
    <mergeCell ref="B4:G4"/>
    <mergeCell ref="B3:G3"/>
    <mergeCell ref="B6:G6"/>
    <mergeCell ref="B1:G1"/>
    <mergeCell ref="B5:G5"/>
    <mergeCell ref="B18:G18"/>
    <mergeCell ref="B12:G12"/>
  </mergeCells>
  <pageMargins left="0.7" right="0.7" top="0.75" bottom="0.75" header="0.3" footer="0.3"/>
  <pageSetup scale="22" fitToHeight="0" orientation="landscape" horizontalDpi="4294967293" r:id="rId1"/>
  <headerFooter>
    <oddHeader>&amp;C&amp;"-,Bold"EEOICP BAS ECS REPORT
&amp;A</oddHeader>
    <oddFooter>&amp;LOWCP – Confidential
&amp;C&amp;P of &amp;N
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pane ySplit="1" topLeftCell="A2" activePane="bottomLeft" state="frozen"/>
      <selection activeCell="A3" sqref="A3"/>
      <selection pane="bottomLeft" activeCell="A3" sqref="A3"/>
    </sheetView>
  </sheetViews>
  <sheetFormatPr defaultColWidth="25.7109375" defaultRowHeight="15" x14ac:dyDescent="0.25"/>
  <cols>
    <col min="1" max="1" width="26" style="1" bestFit="1" customWidth="1"/>
    <col min="2" max="2" width="17.7109375" style="1" bestFit="1" customWidth="1"/>
    <col min="3" max="3" width="18.7109375" style="1" customWidth="1"/>
    <col min="4" max="4" width="17.5703125" style="1" customWidth="1"/>
    <col min="5" max="5" width="14.140625" style="1" customWidth="1"/>
    <col min="6" max="6" width="14.85546875" style="1" customWidth="1"/>
    <col min="7" max="7" width="32.140625" style="1" customWidth="1"/>
    <col min="8" max="8" width="10" style="1" bestFit="1" customWidth="1"/>
    <col min="9" max="16384" width="25.7109375" style="1"/>
  </cols>
  <sheetData>
    <row r="1" spans="1:9" x14ac:dyDescent="0.25">
      <c r="A1" s="11" t="s">
        <v>55</v>
      </c>
      <c r="B1" s="80" t="s">
        <v>26</v>
      </c>
      <c r="C1" s="81"/>
      <c r="D1" s="81"/>
      <c r="E1" s="81"/>
      <c r="F1" s="81"/>
      <c r="G1" s="82"/>
      <c r="H1" s="12" t="s">
        <v>49</v>
      </c>
    </row>
    <row r="2" spans="1:9" s="3" customFormat="1" ht="15.75" thickBot="1" x14ac:dyDescent="0.3"/>
    <row r="3" spans="1:9" ht="18" x14ac:dyDescent="0.25">
      <c r="B3" s="74" t="s">
        <v>22</v>
      </c>
      <c r="C3" s="75"/>
      <c r="D3" s="75"/>
      <c r="E3" s="75"/>
      <c r="F3" s="75"/>
      <c r="G3" s="76"/>
    </row>
    <row r="4" spans="1:9" ht="18" x14ac:dyDescent="0.25">
      <c r="B4" s="71" t="s">
        <v>23</v>
      </c>
      <c r="C4" s="72"/>
      <c r="D4" s="72"/>
      <c r="E4" s="72"/>
      <c r="F4" s="72"/>
      <c r="G4" s="73"/>
      <c r="H4" s="4"/>
      <c r="I4" s="4"/>
    </row>
    <row r="5" spans="1:9" ht="18" x14ac:dyDescent="0.25">
      <c r="B5" s="63" t="s">
        <v>44</v>
      </c>
      <c r="C5" s="66"/>
      <c r="D5" s="66"/>
      <c r="E5" s="66"/>
      <c r="F5" s="66"/>
      <c r="G5" s="67"/>
      <c r="H5" s="4"/>
      <c r="I5" s="4"/>
    </row>
    <row r="6" spans="1:9" ht="18" x14ac:dyDescent="0.25">
      <c r="B6" s="86" t="s">
        <v>24</v>
      </c>
      <c r="C6" s="78"/>
      <c r="D6" s="78"/>
      <c r="E6" s="78"/>
      <c r="F6" s="78"/>
      <c r="G6" s="79"/>
      <c r="H6" s="4"/>
      <c r="I6" s="4"/>
    </row>
    <row r="7" spans="1:9" ht="18" x14ac:dyDescent="0.25">
      <c r="B7" s="40" t="s">
        <v>6</v>
      </c>
      <c r="C7" s="41">
        <v>2016</v>
      </c>
      <c r="D7" s="41">
        <v>2017</v>
      </c>
      <c r="E7" s="41">
        <v>2018</v>
      </c>
      <c r="F7" s="41">
        <v>2019</v>
      </c>
      <c r="G7" s="42" t="s">
        <v>14</v>
      </c>
      <c r="H7" s="4"/>
      <c r="I7" s="4"/>
    </row>
    <row r="8" spans="1:9" ht="18" x14ac:dyDescent="0.25">
      <c r="B8" s="24" t="s">
        <v>2</v>
      </c>
      <c r="C8" s="20">
        <v>6</v>
      </c>
      <c r="D8" s="20">
        <v>34</v>
      </c>
      <c r="E8" s="10">
        <v>39</v>
      </c>
      <c r="F8" s="10">
        <v>10</v>
      </c>
      <c r="G8" s="25">
        <f>SUM(C8:F8)</f>
        <v>89</v>
      </c>
      <c r="H8" s="4"/>
      <c r="I8" s="4"/>
    </row>
    <row r="9" spans="1:9" ht="18" x14ac:dyDescent="0.25">
      <c r="B9" s="24" t="s">
        <v>3</v>
      </c>
      <c r="C9" s="20">
        <v>16</v>
      </c>
      <c r="D9" s="20">
        <v>35</v>
      </c>
      <c r="E9" s="10">
        <v>31</v>
      </c>
      <c r="F9" s="10">
        <v>17</v>
      </c>
      <c r="G9" s="25">
        <f>SUM(C9:F9)</f>
        <v>99</v>
      </c>
      <c r="H9" s="4"/>
      <c r="I9" s="4"/>
    </row>
    <row r="10" spans="1:9" ht="18" x14ac:dyDescent="0.25">
      <c r="B10" s="23" t="s">
        <v>15</v>
      </c>
      <c r="C10" s="20">
        <f>SUM(C8:C9)</f>
        <v>22</v>
      </c>
      <c r="D10" s="20">
        <f t="shared" ref="D10:F10" si="0">SUM(D8:D9)</f>
        <v>69</v>
      </c>
      <c r="E10" s="10">
        <f t="shared" si="0"/>
        <v>70</v>
      </c>
      <c r="F10" s="10">
        <f t="shared" si="0"/>
        <v>27</v>
      </c>
      <c r="G10" s="25">
        <f>SUM(C10:F10)</f>
        <v>188</v>
      </c>
      <c r="H10" s="4"/>
      <c r="I10" s="4"/>
    </row>
    <row r="11" spans="1:9" ht="18" x14ac:dyDescent="0.25">
      <c r="B11" s="23" t="s">
        <v>25</v>
      </c>
      <c r="C11" s="21">
        <f>C8/C10</f>
        <v>0.27272727272727271</v>
      </c>
      <c r="D11" s="21">
        <f t="shared" ref="D11:F11" si="1">D8/D10</f>
        <v>0.49275362318840582</v>
      </c>
      <c r="E11" s="22">
        <f t="shared" si="1"/>
        <v>0.55714285714285716</v>
      </c>
      <c r="F11" s="22">
        <f t="shared" si="1"/>
        <v>0.37037037037037035</v>
      </c>
      <c r="G11" s="26">
        <f t="shared" ref="G11" si="2">G8/G10</f>
        <v>0.47340425531914893</v>
      </c>
      <c r="H11" s="4"/>
      <c r="I11" s="4"/>
    </row>
    <row r="12" spans="1:9" ht="18" x14ac:dyDescent="0.25">
      <c r="B12" s="68"/>
      <c r="C12" s="69"/>
      <c r="D12" s="69"/>
      <c r="E12" s="69"/>
      <c r="F12" s="69"/>
      <c r="G12" s="70"/>
      <c r="H12" s="4"/>
      <c r="I12" s="4"/>
    </row>
    <row r="13" spans="1:9" ht="18" x14ac:dyDescent="0.25">
      <c r="B13" s="40" t="s">
        <v>16</v>
      </c>
      <c r="C13" s="41">
        <v>2016</v>
      </c>
      <c r="D13" s="41">
        <v>2017</v>
      </c>
      <c r="E13" s="41">
        <v>2018</v>
      </c>
      <c r="F13" s="41">
        <v>2019</v>
      </c>
      <c r="G13" s="42" t="s">
        <v>14</v>
      </c>
      <c r="H13" s="4"/>
      <c r="I13" s="4"/>
    </row>
    <row r="14" spans="1:9" ht="18" x14ac:dyDescent="0.25">
      <c r="B14" s="24" t="s">
        <v>2</v>
      </c>
      <c r="C14" s="20">
        <v>43</v>
      </c>
      <c r="D14" s="20">
        <v>82</v>
      </c>
      <c r="E14" s="10">
        <v>86</v>
      </c>
      <c r="F14" s="10">
        <v>31</v>
      </c>
      <c r="G14" s="25">
        <f>SUM(C14:F14)</f>
        <v>242</v>
      </c>
      <c r="H14" s="4"/>
      <c r="I14" s="4"/>
    </row>
    <row r="15" spans="1:9" ht="18" x14ac:dyDescent="0.25">
      <c r="B15" s="24" t="s">
        <v>3</v>
      </c>
      <c r="C15" s="20">
        <v>12</v>
      </c>
      <c r="D15" s="20">
        <v>26</v>
      </c>
      <c r="E15" s="10">
        <v>30</v>
      </c>
      <c r="F15" s="10">
        <v>11</v>
      </c>
      <c r="G15" s="25">
        <f>SUM(C15:F15)</f>
        <v>79</v>
      </c>
      <c r="H15" s="4"/>
      <c r="I15" s="4"/>
    </row>
    <row r="16" spans="1:9" ht="18" x14ac:dyDescent="0.25">
      <c r="B16" s="23" t="s">
        <v>15</v>
      </c>
      <c r="C16" s="20">
        <f>SUM(C14:C15)</f>
        <v>55</v>
      </c>
      <c r="D16" s="20">
        <f t="shared" ref="D16:F16" si="3">SUM(D14:D15)</f>
        <v>108</v>
      </c>
      <c r="E16" s="10">
        <f t="shared" si="3"/>
        <v>116</v>
      </c>
      <c r="F16" s="10">
        <f t="shared" si="3"/>
        <v>42</v>
      </c>
      <c r="G16" s="25">
        <f>SUM(C16:F16)</f>
        <v>321</v>
      </c>
      <c r="H16" s="4"/>
      <c r="I16" s="4"/>
    </row>
    <row r="17" spans="2:9" ht="18" x14ac:dyDescent="0.25">
      <c r="B17" s="23" t="s">
        <v>25</v>
      </c>
      <c r="C17" s="21">
        <f>C14/C16</f>
        <v>0.78181818181818186</v>
      </c>
      <c r="D17" s="21">
        <f t="shared" ref="D17:F17" si="4">D14/D16</f>
        <v>0.7592592592592593</v>
      </c>
      <c r="E17" s="22">
        <f t="shared" si="4"/>
        <v>0.74137931034482762</v>
      </c>
      <c r="F17" s="22">
        <f t="shared" si="4"/>
        <v>0.73809523809523814</v>
      </c>
      <c r="G17" s="26">
        <f t="shared" ref="G17" si="5">G14/G16</f>
        <v>0.75389408099688471</v>
      </c>
      <c r="H17" s="4"/>
      <c r="I17" s="4"/>
    </row>
    <row r="18" spans="2:9" ht="18" x14ac:dyDescent="0.25">
      <c r="B18" s="68"/>
      <c r="C18" s="69"/>
      <c r="D18" s="69"/>
      <c r="E18" s="69"/>
      <c r="F18" s="69"/>
      <c r="G18" s="70"/>
      <c r="H18" s="4"/>
      <c r="I18" s="4"/>
    </row>
    <row r="19" spans="2:9" ht="18" x14ac:dyDescent="0.25">
      <c r="B19" s="40" t="s">
        <v>19</v>
      </c>
      <c r="C19" s="41">
        <v>2016</v>
      </c>
      <c r="D19" s="41">
        <v>2017</v>
      </c>
      <c r="E19" s="41">
        <v>2018</v>
      </c>
      <c r="F19" s="41">
        <v>2019</v>
      </c>
      <c r="G19" s="42" t="s">
        <v>14</v>
      </c>
      <c r="H19" s="4"/>
      <c r="I19" s="4"/>
    </row>
    <row r="20" spans="2:9" ht="18" x14ac:dyDescent="0.25">
      <c r="B20" s="24" t="s">
        <v>2</v>
      </c>
      <c r="C20" s="20">
        <v>62</v>
      </c>
      <c r="D20" s="20">
        <v>140</v>
      </c>
      <c r="E20" s="10">
        <v>206</v>
      </c>
      <c r="F20" s="10">
        <v>117</v>
      </c>
      <c r="G20" s="25">
        <f>SUM(C20:F20)</f>
        <v>525</v>
      </c>
      <c r="H20" s="4"/>
      <c r="I20" s="4"/>
    </row>
    <row r="21" spans="2:9" ht="18" x14ac:dyDescent="0.25">
      <c r="B21" s="24" t="s">
        <v>3</v>
      </c>
      <c r="C21" s="20">
        <v>8</v>
      </c>
      <c r="D21" s="20">
        <v>17</v>
      </c>
      <c r="E21" s="10">
        <v>24</v>
      </c>
      <c r="F21" s="10">
        <v>26</v>
      </c>
      <c r="G21" s="25">
        <f>SUM(C21:F21)</f>
        <v>75</v>
      </c>
      <c r="H21" s="4"/>
      <c r="I21" s="4"/>
    </row>
    <row r="22" spans="2:9" ht="18" x14ac:dyDescent="0.25">
      <c r="B22" s="23" t="s">
        <v>15</v>
      </c>
      <c r="C22" s="20">
        <f>SUM(C20:C21)</f>
        <v>70</v>
      </c>
      <c r="D22" s="20">
        <f t="shared" ref="D22:F22" si="6">SUM(D20:D21)</f>
        <v>157</v>
      </c>
      <c r="E22" s="10">
        <f t="shared" si="6"/>
        <v>230</v>
      </c>
      <c r="F22" s="10">
        <f t="shared" si="6"/>
        <v>143</v>
      </c>
      <c r="G22" s="25">
        <f>SUM(C22:F22)</f>
        <v>600</v>
      </c>
      <c r="H22" s="4"/>
      <c r="I22" s="4"/>
    </row>
    <row r="23" spans="2:9" ht="18.75" thickBot="1" x14ac:dyDescent="0.3">
      <c r="B23" s="31" t="s">
        <v>25</v>
      </c>
      <c r="C23" s="32">
        <f>C20/C22</f>
        <v>0.88571428571428568</v>
      </c>
      <c r="D23" s="32">
        <f t="shared" ref="D23:F23" si="7">D20/D22</f>
        <v>0.89171974522292996</v>
      </c>
      <c r="E23" s="33">
        <f t="shared" si="7"/>
        <v>0.89565217391304353</v>
      </c>
      <c r="F23" s="33">
        <f t="shared" si="7"/>
        <v>0.81818181818181823</v>
      </c>
      <c r="G23" s="34">
        <f t="shared" ref="G23" si="8">G20/G22</f>
        <v>0.875</v>
      </c>
      <c r="H23" s="4"/>
      <c r="I23" s="4"/>
    </row>
    <row r="24" spans="2:9" ht="18.75" x14ac:dyDescent="0.25">
      <c r="B24" s="83" t="s">
        <v>48</v>
      </c>
      <c r="C24" s="84"/>
      <c r="D24" s="84"/>
      <c r="E24" s="84"/>
      <c r="F24" s="84"/>
      <c r="G24" s="85"/>
    </row>
    <row r="29" spans="2:9" x14ac:dyDescent="0.25">
      <c r="B29" s="1" t="s">
        <v>20</v>
      </c>
    </row>
  </sheetData>
  <mergeCells count="8">
    <mergeCell ref="B24:G24"/>
    <mergeCell ref="B12:G12"/>
    <mergeCell ref="B18:G18"/>
    <mergeCell ref="B1:G1"/>
    <mergeCell ref="B3:G3"/>
    <mergeCell ref="B4:G4"/>
    <mergeCell ref="B5:G5"/>
    <mergeCell ref="B6:G6"/>
  </mergeCells>
  <pageMargins left="0.7" right="0.7" top="0.75" bottom="0.75" header="0.3" footer="0.3"/>
  <pageSetup scale="22" fitToHeight="0" orientation="landscape" horizontalDpi="4294967293" r:id="rId1"/>
  <headerFooter>
    <oddHeader>&amp;C&amp;"-,Bold"EEOICP BAS ECS REPORT
&amp;A</oddHeader>
    <oddFooter>&amp;LOWCP – Confidential
&amp;C&amp;P of &amp;N
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workbookViewId="0">
      <pane ySplit="1" topLeftCell="A92" activePane="bottomLeft" state="frozen"/>
      <selection activeCell="A3" sqref="A3"/>
      <selection pane="bottomLeft" activeCell="C97" sqref="C97"/>
    </sheetView>
  </sheetViews>
  <sheetFormatPr defaultColWidth="25.7109375" defaultRowHeight="15" x14ac:dyDescent="0.25"/>
  <cols>
    <col min="1" max="1" width="26" style="1" bestFit="1" customWidth="1"/>
    <col min="2" max="2" width="43.85546875" style="1" customWidth="1"/>
    <col min="3" max="3" width="14.28515625" style="1" bestFit="1" customWidth="1"/>
    <col min="4" max="4" width="10.7109375" style="1" bestFit="1" customWidth="1"/>
    <col min="5" max="5" width="10" style="1" bestFit="1" customWidth="1"/>
    <col min="6" max="16384" width="25.7109375" style="1"/>
  </cols>
  <sheetData>
    <row r="1" spans="1:9" x14ac:dyDescent="0.25">
      <c r="A1" s="11" t="s">
        <v>55</v>
      </c>
      <c r="B1" s="80" t="s">
        <v>35</v>
      </c>
      <c r="C1" s="81"/>
      <c r="D1" s="82"/>
      <c r="E1" s="12" t="s">
        <v>49</v>
      </c>
    </row>
    <row r="2" spans="1:9" s="3" customFormat="1" ht="15.75" thickBot="1" x14ac:dyDescent="0.3"/>
    <row r="3" spans="1:9" ht="18" x14ac:dyDescent="0.25">
      <c r="B3" s="74" t="s">
        <v>27</v>
      </c>
      <c r="C3" s="75"/>
      <c r="D3" s="76"/>
    </row>
    <row r="4" spans="1:9" ht="18" x14ac:dyDescent="0.25">
      <c r="B4" s="87" t="s">
        <v>34</v>
      </c>
      <c r="C4" s="64"/>
      <c r="D4" s="65"/>
      <c r="E4" s="4"/>
      <c r="F4" s="4"/>
      <c r="G4" s="4"/>
      <c r="H4" s="4"/>
      <c r="I4" s="4"/>
    </row>
    <row r="5" spans="1:9" ht="18" x14ac:dyDescent="0.25">
      <c r="B5" s="45" t="s">
        <v>6</v>
      </c>
      <c r="C5" s="8"/>
      <c r="D5" s="46"/>
      <c r="E5" s="4"/>
      <c r="F5" s="4"/>
      <c r="G5" s="4"/>
      <c r="H5" s="4"/>
      <c r="I5" s="4"/>
    </row>
    <row r="6" spans="1:9" ht="18" x14ac:dyDescent="0.25">
      <c r="B6" s="43" t="s">
        <v>36</v>
      </c>
      <c r="C6" s="44" t="s">
        <v>28</v>
      </c>
      <c r="D6" s="48" t="s">
        <v>29</v>
      </c>
      <c r="E6" s="4"/>
      <c r="F6" s="4"/>
      <c r="G6" s="4"/>
      <c r="H6" s="4"/>
      <c r="I6" s="4"/>
    </row>
    <row r="7" spans="1:9" ht="36" x14ac:dyDescent="0.25">
      <c r="B7" s="15" t="s">
        <v>51</v>
      </c>
      <c r="C7" s="10">
        <v>0</v>
      </c>
      <c r="D7" s="16">
        <v>0</v>
      </c>
      <c r="E7" s="4"/>
      <c r="F7" s="4"/>
      <c r="G7" s="4"/>
      <c r="H7" s="4"/>
      <c r="I7" s="4"/>
    </row>
    <row r="8" spans="1:9" ht="18" x14ac:dyDescent="0.25">
      <c r="B8" s="15" t="s">
        <v>52</v>
      </c>
      <c r="C8" s="10">
        <v>5</v>
      </c>
      <c r="D8" s="16">
        <v>0.05</v>
      </c>
      <c r="E8" s="4"/>
      <c r="F8" s="4"/>
      <c r="G8" s="4"/>
      <c r="H8" s="4"/>
      <c r="I8" s="4"/>
    </row>
    <row r="9" spans="1:9" ht="18" x14ac:dyDescent="0.25">
      <c r="B9" s="15" t="s">
        <v>30</v>
      </c>
      <c r="C9" s="10">
        <v>5</v>
      </c>
      <c r="D9" s="16">
        <v>0.05</v>
      </c>
      <c r="E9" s="4"/>
      <c r="F9" s="4"/>
      <c r="G9" s="4"/>
      <c r="H9" s="4"/>
      <c r="I9" s="4"/>
    </row>
    <row r="10" spans="1:9" ht="18" x14ac:dyDescent="0.25">
      <c r="B10" s="15" t="s">
        <v>31</v>
      </c>
      <c r="C10" s="10">
        <v>1</v>
      </c>
      <c r="D10" s="16">
        <v>0.01</v>
      </c>
      <c r="E10" s="4"/>
      <c r="F10" s="4"/>
      <c r="G10" s="4"/>
      <c r="H10" s="4"/>
      <c r="I10" s="4"/>
    </row>
    <row r="11" spans="1:9" ht="18" x14ac:dyDescent="0.25">
      <c r="B11" s="15" t="s">
        <v>32</v>
      </c>
      <c r="C11" s="10">
        <v>73</v>
      </c>
      <c r="D11" s="16">
        <v>0.73</v>
      </c>
      <c r="E11" s="4"/>
      <c r="F11" s="4"/>
      <c r="G11" s="4"/>
      <c r="H11" s="4"/>
      <c r="I11" s="4"/>
    </row>
    <row r="12" spans="1:9" ht="18" x14ac:dyDescent="0.25">
      <c r="B12" s="15" t="s">
        <v>33</v>
      </c>
      <c r="C12" s="10">
        <v>2</v>
      </c>
      <c r="D12" s="16">
        <v>0.02</v>
      </c>
      <c r="E12" s="4"/>
      <c r="F12" s="4"/>
      <c r="G12" s="4"/>
      <c r="H12" s="4"/>
      <c r="I12" s="4"/>
    </row>
    <row r="13" spans="1:9" ht="36" x14ac:dyDescent="0.25">
      <c r="B13" s="15" t="s">
        <v>53</v>
      </c>
      <c r="C13" s="10">
        <v>0</v>
      </c>
      <c r="D13" s="16">
        <v>0</v>
      </c>
      <c r="E13" s="4"/>
      <c r="F13" s="4"/>
      <c r="G13" s="4"/>
      <c r="H13" s="4"/>
      <c r="I13" s="4"/>
    </row>
    <row r="14" spans="1:9" ht="18" x14ac:dyDescent="0.25">
      <c r="B14" s="15" t="s">
        <v>54</v>
      </c>
      <c r="C14" s="10">
        <v>14</v>
      </c>
      <c r="D14" s="16">
        <v>0.14000000000000001</v>
      </c>
      <c r="E14" s="4"/>
      <c r="F14" s="4"/>
      <c r="G14" s="4"/>
      <c r="H14" s="4"/>
      <c r="I14" s="4"/>
    </row>
    <row r="15" spans="1:9" ht="18" x14ac:dyDescent="0.25">
      <c r="B15" s="45" t="s">
        <v>16</v>
      </c>
      <c r="C15" s="8"/>
      <c r="D15" s="46"/>
      <c r="E15" s="4"/>
      <c r="F15" s="4"/>
      <c r="G15" s="4"/>
      <c r="H15" s="4"/>
      <c r="I15" s="4"/>
    </row>
    <row r="16" spans="1:9" ht="18" x14ac:dyDescent="0.25">
      <c r="B16" s="43" t="s">
        <v>36</v>
      </c>
      <c r="C16" s="44" t="s">
        <v>28</v>
      </c>
      <c r="D16" s="48" t="s">
        <v>29</v>
      </c>
      <c r="E16" s="4"/>
      <c r="F16" s="4"/>
      <c r="G16" s="4"/>
      <c r="H16" s="4"/>
      <c r="I16" s="4"/>
    </row>
    <row r="17" spans="2:9" ht="36" x14ac:dyDescent="0.25">
      <c r="B17" s="15" t="s">
        <v>51</v>
      </c>
      <c r="C17" s="10">
        <v>0</v>
      </c>
      <c r="D17" s="16">
        <v>0</v>
      </c>
      <c r="E17" s="4"/>
      <c r="F17" s="4"/>
      <c r="G17" s="4"/>
      <c r="H17" s="4"/>
      <c r="I17" s="4"/>
    </row>
    <row r="18" spans="2:9" ht="18" x14ac:dyDescent="0.25">
      <c r="B18" s="15" t="s">
        <v>52</v>
      </c>
      <c r="C18" s="10">
        <v>9</v>
      </c>
      <c r="D18" s="16">
        <v>9.783E-2</v>
      </c>
      <c r="E18" s="4"/>
      <c r="F18" s="4"/>
      <c r="G18" s="4"/>
      <c r="H18" s="4"/>
      <c r="I18" s="4"/>
    </row>
    <row r="19" spans="2:9" ht="18" x14ac:dyDescent="0.25">
      <c r="B19" s="15" t="s">
        <v>30</v>
      </c>
      <c r="C19" s="10">
        <v>0</v>
      </c>
      <c r="D19" s="16">
        <v>0</v>
      </c>
      <c r="E19" s="4"/>
      <c r="F19" s="4"/>
      <c r="G19" s="4"/>
      <c r="H19" s="4"/>
      <c r="I19" s="4"/>
    </row>
    <row r="20" spans="2:9" ht="18" x14ac:dyDescent="0.25">
      <c r="B20" s="15" t="s">
        <v>31</v>
      </c>
      <c r="C20" s="10">
        <v>0</v>
      </c>
      <c r="D20" s="16">
        <v>0</v>
      </c>
      <c r="E20" s="4"/>
      <c r="F20" s="4"/>
      <c r="G20" s="4"/>
      <c r="H20" s="4"/>
      <c r="I20" s="4"/>
    </row>
    <row r="21" spans="2:9" ht="18" x14ac:dyDescent="0.25">
      <c r="B21" s="15" t="s">
        <v>32</v>
      </c>
      <c r="C21" s="10">
        <v>81</v>
      </c>
      <c r="D21" s="16">
        <v>0.88043000000000005</v>
      </c>
      <c r="E21" s="4"/>
      <c r="F21" s="4"/>
      <c r="G21" s="4"/>
      <c r="H21" s="4"/>
      <c r="I21" s="4"/>
    </row>
    <row r="22" spans="2:9" ht="18" x14ac:dyDescent="0.25">
      <c r="B22" s="15" t="s">
        <v>33</v>
      </c>
      <c r="C22" s="10">
        <v>0</v>
      </c>
      <c r="D22" s="16">
        <v>0</v>
      </c>
      <c r="E22" s="4"/>
      <c r="F22" s="4"/>
      <c r="G22" s="4"/>
      <c r="H22" s="4"/>
      <c r="I22" s="4"/>
    </row>
    <row r="23" spans="2:9" ht="36" x14ac:dyDescent="0.25">
      <c r="B23" s="15" t="s">
        <v>53</v>
      </c>
      <c r="C23" s="10">
        <v>0</v>
      </c>
      <c r="D23" s="16">
        <v>0</v>
      </c>
      <c r="E23" s="4"/>
      <c r="F23" s="4"/>
      <c r="G23" s="4"/>
      <c r="H23" s="4"/>
      <c r="I23" s="4"/>
    </row>
    <row r="24" spans="2:9" ht="18" x14ac:dyDescent="0.25">
      <c r="B24" s="15" t="s">
        <v>54</v>
      </c>
      <c r="C24" s="10">
        <v>2</v>
      </c>
      <c r="D24" s="16">
        <v>2.1739999999999999E-2</v>
      </c>
      <c r="E24" s="4"/>
      <c r="F24" s="4"/>
      <c r="G24" s="4"/>
      <c r="H24" s="4"/>
      <c r="I24" s="4"/>
    </row>
    <row r="25" spans="2:9" ht="18" x14ac:dyDescent="0.25">
      <c r="B25" s="45" t="s">
        <v>19</v>
      </c>
      <c r="C25" s="27"/>
      <c r="D25" s="47"/>
      <c r="E25" s="4"/>
      <c r="F25" s="4"/>
      <c r="G25" s="4"/>
      <c r="H25" s="4"/>
      <c r="I25" s="4"/>
    </row>
    <row r="26" spans="2:9" ht="18" x14ac:dyDescent="0.25">
      <c r="B26" s="43" t="s">
        <v>36</v>
      </c>
      <c r="C26" s="44" t="s">
        <v>28</v>
      </c>
      <c r="D26" s="48" t="s">
        <v>29</v>
      </c>
      <c r="E26" s="4"/>
      <c r="F26" s="4"/>
      <c r="G26" s="4"/>
      <c r="H26" s="4"/>
      <c r="I26" s="4"/>
    </row>
    <row r="27" spans="2:9" ht="36" x14ac:dyDescent="0.25">
      <c r="B27" s="15" t="s">
        <v>51</v>
      </c>
      <c r="C27" s="10">
        <v>0</v>
      </c>
      <c r="D27" s="16">
        <v>0</v>
      </c>
      <c r="E27" s="4"/>
      <c r="F27" s="4"/>
      <c r="G27" s="4"/>
      <c r="H27" s="4"/>
      <c r="I27" s="4"/>
    </row>
    <row r="28" spans="2:9" ht="18" x14ac:dyDescent="0.25">
      <c r="B28" s="15" t="s">
        <v>52</v>
      </c>
      <c r="C28" s="10">
        <v>9</v>
      </c>
      <c r="D28" s="16">
        <v>8.6540000000000006E-2</v>
      </c>
    </row>
    <row r="29" spans="2:9" ht="18" x14ac:dyDescent="0.25">
      <c r="B29" s="15" t="s">
        <v>30</v>
      </c>
      <c r="C29" s="10">
        <v>9</v>
      </c>
      <c r="D29" s="16">
        <v>8.6540000000000006E-2</v>
      </c>
    </row>
    <row r="30" spans="2:9" ht="18" x14ac:dyDescent="0.25">
      <c r="B30" s="15" t="s">
        <v>31</v>
      </c>
      <c r="C30" s="10">
        <v>1</v>
      </c>
      <c r="D30" s="16">
        <v>9.6200000000000001E-3</v>
      </c>
    </row>
    <row r="31" spans="2:9" ht="18" x14ac:dyDescent="0.25">
      <c r="B31" s="15" t="s">
        <v>32</v>
      </c>
      <c r="C31" s="10">
        <v>47</v>
      </c>
      <c r="D31" s="16">
        <v>0.45191999999999999</v>
      </c>
    </row>
    <row r="32" spans="2:9" ht="18" x14ac:dyDescent="0.25">
      <c r="B32" s="15" t="s">
        <v>33</v>
      </c>
      <c r="C32" s="29">
        <v>18</v>
      </c>
      <c r="D32" s="30">
        <v>0.17308000000000001</v>
      </c>
    </row>
    <row r="33" spans="2:4" ht="36" x14ac:dyDescent="0.25">
      <c r="B33" s="15" t="s">
        <v>53</v>
      </c>
      <c r="C33" s="29">
        <v>0</v>
      </c>
      <c r="D33" s="30">
        <v>0</v>
      </c>
    </row>
    <row r="34" spans="2:4" ht="18" x14ac:dyDescent="0.25">
      <c r="B34" s="28" t="s">
        <v>54</v>
      </c>
      <c r="C34" s="29">
        <v>20</v>
      </c>
      <c r="D34" s="30">
        <v>0.19231000000000001</v>
      </c>
    </row>
    <row r="35" spans="2:4" ht="18" x14ac:dyDescent="0.25">
      <c r="B35" s="53" t="s">
        <v>10</v>
      </c>
      <c r="C35" s="27"/>
      <c r="D35" s="54"/>
    </row>
    <row r="36" spans="2:4" ht="18" x14ac:dyDescent="0.25">
      <c r="B36" s="44" t="s">
        <v>36</v>
      </c>
      <c r="C36" s="44" t="s">
        <v>28</v>
      </c>
      <c r="D36" s="55" t="s">
        <v>29</v>
      </c>
    </row>
    <row r="37" spans="2:4" ht="36" x14ac:dyDescent="0.25">
      <c r="B37" s="7" t="s">
        <v>51</v>
      </c>
      <c r="C37" s="10">
        <v>0</v>
      </c>
      <c r="D37" s="56">
        <v>0</v>
      </c>
    </row>
    <row r="38" spans="2:4" ht="18" x14ac:dyDescent="0.25">
      <c r="B38" s="7" t="s">
        <v>52</v>
      </c>
      <c r="C38" s="10">
        <v>12</v>
      </c>
      <c r="D38" s="56">
        <v>5.357E-2</v>
      </c>
    </row>
    <row r="39" spans="2:4" ht="18" x14ac:dyDescent="0.25">
      <c r="B39" s="7" t="s">
        <v>30</v>
      </c>
      <c r="C39" s="10">
        <v>2</v>
      </c>
      <c r="D39" s="56">
        <v>8.9300000000000004E-3</v>
      </c>
    </row>
    <row r="40" spans="2:4" ht="18" x14ac:dyDescent="0.25">
      <c r="B40" s="7" t="s">
        <v>31</v>
      </c>
      <c r="C40" s="10">
        <v>0</v>
      </c>
      <c r="D40" s="56">
        <v>0</v>
      </c>
    </row>
    <row r="41" spans="2:4" ht="18" x14ac:dyDescent="0.25">
      <c r="B41" s="7" t="s">
        <v>32</v>
      </c>
      <c r="C41" s="10">
        <v>74</v>
      </c>
      <c r="D41" s="56">
        <v>0.33035999999999999</v>
      </c>
    </row>
    <row r="42" spans="2:4" ht="18" x14ac:dyDescent="0.25">
      <c r="B42" s="7" t="s">
        <v>33</v>
      </c>
      <c r="C42" s="10">
        <v>136</v>
      </c>
      <c r="D42" s="56">
        <v>0.60714000000000001</v>
      </c>
    </row>
    <row r="43" spans="2:4" ht="36" x14ac:dyDescent="0.25">
      <c r="B43" s="7" t="s">
        <v>53</v>
      </c>
      <c r="C43" s="10">
        <v>0</v>
      </c>
      <c r="D43" s="56">
        <v>0</v>
      </c>
    </row>
    <row r="44" spans="2:4" ht="18" x14ac:dyDescent="0.25">
      <c r="B44" s="7" t="s">
        <v>54</v>
      </c>
      <c r="C44" s="10">
        <v>0</v>
      </c>
      <c r="D44" s="56">
        <v>0</v>
      </c>
    </row>
    <row r="45" spans="2:4" ht="18" x14ac:dyDescent="0.25">
      <c r="B45" s="53" t="s">
        <v>7</v>
      </c>
      <c r="C45" s="27"/>
      <c r="D45" s="54"/>
    </row>
    <row r="46" spans="2:4" ht="18" x14ac:dyDescent="0.25">
      <c r="B46" s="44" t="s">
        <v>36</v>
      </c>
      <c r="C46" s="44" t="s">
        <v>28</v>
      </c>
      <c r="D46" s="55" t="s">
        <v>29</v>
      </c>
    </row>
    <row r="47" spans="2:4" ht="36" x14ac:dyDescent="0.25">
      <c r="B47" s="7" t="s">
        <v>51</v>
      </c>
      <c r="C47" s="10">
        <v>0</v>
      </c>
      <c r="D47" s="56">
        <v>0</v>
      </c>
    </row>
    <row r="48" spans="2:4" ht="18" x14ac:dyDescent="0.25">
      <c r="B48" s="7" t="s">
        <v>52</v>
      </c>
      <c r="C48" s="10">
        <v>40</v>
      </c>
      <c r="D48" s="56">
        <v>5.7889999999999997E-2</v>
      </c>
    </row>
    <row r="49" spans="2:4" ht="18" x14ac:dyDescent="0.25">
      <c r="B49" s="7" t="s">
        <v>30</v>
      </c>
      <c r="C49" s="10">
        <v>23</v>
      </c>
      <c r="D49" s="56">
        <v>3.329E-2</v>
      </c>
    </row>
    <row r="50" spans="2:4" ht="18" x14ac:dyDescent="0.25">
      <c r="B50" s="7" t="s">
        <v>31</v>
      </c>
      <c r="C50" s="10">
        <v>2</v>
      </c>
      <c r="D50" s="56">
        <v>2.8900000000000002E-3</v>
      </c>
    </row>
    <row r="51" spans="2:4" ht="18" x14ac:dyDescent="0.25">
      <c r="B51" s="7" t="s">
        <v>32</v>
      </c>
      <c r="C51" s="10">
        <v>133</v>
      </c>
      <c r="D51" s="56">
        <v>0.19247</v>
      </c>
    </row>
    <row r="52" spans="2:4" ht="18" x14ac:dyDescent="0.25">
      <c r="B52" s="7" t="s">
        <v>33</v>
      </c>
      <c r="C52" s="10">
        <v>476</v>
      </c>
      <c r="D52" s="56">
        <v>0.68886000000000003</v>
      </c>
    </row>
    <row r="53" spans="2:4" ht="36" x14ac:dyDescent="0.25">
      <c r="B53" s="7" t="s">
        <v>53</v>
      </c>
      <c r="C53" s="10">
        <v>0</v>
      </c>
      <c r="D53" s="56">
        <v>0</v>
      </c>
    </row>
    <row r="54" spans="2:4" ht="18" x14ac:dyDescent="0.25">
      <c r="B54" s="7" t="s">
        <v>54</v>
      </c>
      <c r="C54" s="10">
        <v>17</v>
      </c>
      <c r="D54" s="56">
        <v>2.46E-2</v>
      </c>
    </row>
    <row r="55" spans="2:4" ht="18" x14ac:dyDescent="0.25">
      <c r="B55" s="53" t="s">
        <v>8</v>
      </c>
      <c r="C55" s="27"/>
      <c r="D55" s="54"/>
    </row>
    <row r="56" spans="2:4" ht="18" x14ac:dyDescent="0.25">
      <c r="B56" s="44" t="s">
        <v>36</v>
      </c>
      <c r="C56" s="44" t="s">
        <v>28</v>
      </c>
      <c r="D56" s="55" t="s">
        <v>29</v>
      </c>
    </row>
    <row r="57" spans="2:4" ht="36" x14ac:dyDescent="0.25">
      <c r="B57" s="7" t="s">
        <v>51</v>
      </c>
      <c r="C57" s="10">
        <v>0</v>
      </c>
      <c r="D57" s="56">
        <v>0</v>
      </c>
    </row>
    <row r="58" spans="2:4" ht="18" x14ac:dyDescent="0.25">
      <c r="B58" s="7" t="s">
        <v>52</v>
      </c>
      <c r="C58" s="10">
        <v>16</v>
      </c>
      <c r="D58" s="56">
        <v>9.357E-2</v>
      </c>
    </row>
    <row r="59" spans="2:4" ht="18" x14ac:dyDescent="0.25">
      <c r="B59" s="7" t="s">
        <v>30</v>
      </c>
      <c r="C59" s="10">
        <v>5</v>
      </c>
      <c r="D59" s="56">
        <v>2.9239999999999999E-2</v>
      </c>
    </row>
    <row r="60" spans="2:4" ht="18" x14ac:dyDescent="0.25">
      <c r="B60" s="7" t="s">
        <v>31</v>
      </c>
      <c r="C60" s="10">
        <v>0</v>
      </c>
      <c r="D60" s="56">
        <v>0</v>
      </c>
    </row>
    <row r="61" spans="2:4" ht="18" x14ac:dyDescent="0.25">
      <c r="B61" s="7" t="s">
        <v>32</v>
      </c>
      <c r="C61" s="10">
        <v>31</v>
      </c>
      <c r="D61" s="56">
        <v>0.18129000000000001</v>
      </c>
    </row>
    <row r="62" spans="2:4" ht="18" x14ac:dyDescent="0.25">
      <c r="B62" s="7" t="s">
        <v>33</v>
      </c>
      <c r="C62" s="10">
        <v>97</v>
      </c>
      <c r="D62" s="56">
        <v>0.56725000000000003</v>
      </c>
    </row>
    <row r="63" spans="2:4" ht="36" x14ac:dyDescent="0.25">
      <c r="B63" s="7" t="s">
        <v>53</v>
      </c>
      <c r="C63" s="10">
        <v>0</v>
      </c>
      <c r="D63" s="56">
        <v>0</v>
      </c>
    </row>
    <row r="64" spans="2:4" ht="18" x14ac:dyDescent="0.25">
      <c r="B64" s="7" t="s">
        <v>54</v>
      </c>
      <c r="C64" s="10">
        <v>22</v>
      </c>
      <c r="D64" s="56">
        <v>0.12864999999999999</v>
      </c>
    </row>
    <row r="65" spans="2:4" ht="18" x14ac:dyDescent="0.25">
      <c r="B65" s="53" t="s">
        <v>9</v>
      </c>
      <c r="C65" s="27"/>
      <c r="D65" s="54"/>
    </row>
    <row r="66" spans="2:4" ht="18" x14ac:dyDescent="0.25">
      <c r="B66" s="44" t="s">
        <v>36</v>
      </c>
      <c r="C66" s="44" t="s">
        <v>28</v>
      </c>
      <c r="D66" s="55" t="s">
        <v>29</v>
      </c>
    </row>
    <row r="67" spans="2:4" ht="36" x14ac:dyDescent="0.25">
      <c r="B67" s="7" t="s">
        <v>51</v>
      </c>
      <c r="C67" s="10">
        <v>0</v>
      </c>
      <c r="D67" s="56">
        <v>0</v>
      </c>
    </row>
    <row r="68" spans="2:4" ht="18" x14ac:dyDescent="0.25">
      <c r="B68" s="7" t="s">
        <v>52</v>
      </c>
      <c r="C68" s="10">
        <v>1</v>
      </c>
      <c r="D68" s="56">
        <v>3.3329999999999999E-2</v>
      </c>
    </row>
    <row r="69" spans="2:4" ht="18" x14ac:dyDescent="0.25">
      <c r="B69" s="7" t="s">
        <v>30</v>
      </c>
      <c r="C69" s="10">
        <v>1</v>
      </c>
      <c r="D69" s="56">
        <v>3.3329999999999999E-2</v>
      </c>
    </row>
    <row r="70" spans="2:4" ht="18" x14ac:dyDescent="0.25">
      <c r="B70" s="7" t="s">
        <v>31</v>
      </c>
      <c r="C70" s="10">
        <v>0</v>
      </c>
      <c r="D70" s="56">
        <v>0</v>
      </c>
    </row>
    <row r="71" spans="2:4" ht="18" x14ac:dyDescent="0.25">
      <c r="B71" s="7" t="s">
        <v>32</v>
      </c>
      <c r="C71" s="10">
        <v>2</v>
      </c>
      <c r="D71" s="56">
        <v>6.6669999999999993E-2</v>
      </c>
    </row>
    <row r="72" spans="2:4" ht="18" x14ac:dyDescent="0.25">
      <c r="B72" s="7" t="s">
        <v>33</v>
      </c>
      <c r="C72" s="10">
        <v>24</v>
      </c>
      <c r="D72" s="56">
        <v>0.8</v>
      </c>
    </row>
    <row r="73" spans="2:4" ht="36" x14ac:dyDescent="0.25">
      <c r="B73" s="7" t="s">
        <v>53</v>
      </c>
      <c r="C73" s="10">
        <v>0</v>
      </c>
      <c r="D73" s="56">
        <v>0</v>
      </c>
    </row>
    <row r="74" spans="2:4" ht="18" x14ac:dyDescent="0.25">
      <c r="B74" s="7" t="s">
        <v>54</v>
      </c>
      <c r="C74" s="10">
        <v>2</v>
      </c>
      <c r="D74" s="56">
        <v>6.6669999999999993E-2</v>
      </c>
    </row>
    <row r="75" spans="2:4" ht="36" x14ac:dyDescent="0.25">
      <c r="B75" s="53" t="s">
        <v>50</v>
      </c>
      <c r="C75" s="27"/>
      <c r="D75" s="54"/>
    </row>
    <row r="76" spans="2:4" ht="18" x14ac:dyDescent="0.25">
      <c r="B76" s="44" t="s">
        <v>36</v>
      </c>
      <c r="C76" s="44" t="s">
        <v>28</v>
      </c>
      <c r="D76" s="55" t="s">
        <v>29</v>
      </c>
    </row>
    <row r="77" spans="2:4" ht="36" x14ac:dyDescent="0.25">
      <c r="B77" s="7" t="s">
        <v>51</v>
      </c>
      <c r="C77" s="10">
        <v>0</v>
      </c>
      <c r="D77" s="56">
        <v>0</v>
      </c>
    </row>
    <row r="78" spans="2:4" ht="18" x14ac:dyDescent="0.25">
      <c r="B78" s="7" t="s">
        <v>52</v>
      </c>
      <c r="C78" s="10">
        <v>31</v>
      </c>
      <c r="D78" s="56">
        <v>0.14352000000000001</v>
      </c>
    </row>
    <row r="79" spans="2:4" ht="18" x14ac:dyDescent="0.25">
      <c r="B79" s="7" t="s">
        <v>30</v>
      </c>
      <c r="C79" s="10">
        <v>11</v>
      </c>
      <c r="D79" s="56">
        <v>5.0930000000000003E-2</v>
      </c>
    </row>
    <row r="80" spans="2:4" ht="18" x14ac:dyDescent="0.25">
      <c r="B80" s="7" t="s">
        <v>31</v>
      </c>
      <c r="C80" s="10">
        <v>0</v>
      </c>
      <c r="D80" s="56">
        <v>0</v>
      </c>
    </row>
    <row r="81" spans="2:4" ht="18" x14ac:dyDescent="0.25">
      <c r="B81" s="7" t="s">
        <v>32</v>
      </c>
      <c r="C81" s="10">
        <v>130</v>
      </c>
      <c r="D81" s="56">
        <v>0.60185</v>
      </c>
    </row>
    <row r="82" spans="2:4" ht="18" x14ac:dyDescent="0.25">
      <c r="B82" s="7" t="s">
        <v>33</v>
      </c>
      <c r="C82" s="10">
        <v>28</v>
      </c>
      <c r="D82" s="56">
        <v>0.12963</v>
      </c>
    </row>
    <row r="83" spans="2:4" ht="36" x14ac:dyDescent="0.25">
      <c r="B83" s="7" t="s">
        <v>53</v>
      </c>
      <c r="C83" s="10">
        <v>0</v>
      </c>
      <c r="D83" s="56">
        <v>0</v>
      </c>
    </row>
    <row r="84" spans="2:4" ht="18" x14ac:dyDescent="0.25">
      <c r="B84" s="7" t="s">
        <v>54</v>
      </c>
      <c r="C84" s="10">
        <v>16</v>
      </c>
      <c r="D84" s="56">
        <v>7.4069999999999997E-2</v>
      </c>
    </row>
    <row r="85" spans="2:4" ht="36" x14ac:dyDescent="0.25">
      <c r="B85" s="53" t="s">
        <v>42</v>
      </c>
      <c r="C85" s="27"/>
      <c r="D85" s="54"/>
    </row>
    <row r="86" spans="2:4" ht="18" x14ac:dyDescent="0.25">
      <c r="B86" s="44" t="s">
        <v>36</v>
      </c>
      <c r="C86" s="44" t="s">
        <v>28</v>
      </c>
      <c r="D86" s="55" t="s">
        <v>29</v>
      </c>
    </row>
    <row r="87" spans="2:4" ht="36" x14ac:dyDescent="0.25">
      <c r="B87" s="7" t="s">
        <v>51</v>
      </c>
      <c r="C87" s="10">
        <v>0</v>
      </c>
      <c r="D87" s="56">
        <v>0</v>
      </c>
    </row>
    <row r="88" spans="2:4" ht="18" x14ac:dyDescent="0.25">
      <c r="B88" s="7" t="s">
        <v>52</v>
      </c>
      <c r="C88" s="10">
        <v>5</v>
      </c>
      <c r="D88" s="56">
        <v>8.3330000000000001E-2</v>
      </c>
    </row>
    <row r="89" spans="2:4" ht="18" x14ac:dyDescent="0.25">
      <c r="B89" s="7" t="s">
        <v>30</v>
      </c>
      <c r="C89" s="10">
        <v>0</v>
      </c>
      <c r="D89" s="56">
        <v>0</v>
      </c>
    </row>
    <row r="90" spans="2:4" ht="18" x14ac:dyDescent="0.25">
      <c r="B90" s="7" t="s">
        <v>31</v>
      </c>
      <c r="C90" s="10">
        <v>0</v>
      </c>
      <c r="D90" s="56">
        <v>0</v>
      </c>
    </row>
    <row r="91" spans="2:4" ht="18" x14ac:dyDescent="0.25">
      <c r="B91" s="7" t="s">
        <v>32</v>
      </c>
      <c r="C91" s="10">
        <v>29</v>
      </c>
      <c r="D91" s="56">
        <v>0.48332999999999998</v>
      </c>
    </row>
    <row r="92" spans="2:4" ht="18" x14ac:dyDescent="0.25">
      <c r="B92" s="7" t="s">
        <v>33</v>
      </c>
      <c r="C92" s="10">
        <v>24</v>
      </c>
      <c r="D92" s="56">
        <v>0.4</v>
      </c>
    </row>
    <row r="93" spans="2:4" ht="36" x14ac:dyDescent="0.25">
      <c r="B93" s="7" t="s">
        <v>53</v>
      </c>
      <c r="C93" s="10">
        <v>0</v>
      </c>
      <c r="D93" s="56">
        <v>0</v>
      </c>
    </row>
    <row r="94" spans="2:4" ht="18" x14ac:dyDescent="0.25">
      <c r="B94" s="7" t="s">
        <v>54</v>
      </c>
      <c r="C94" s="10">
        <v>2</v>
      </c>
      <c r="D94" s="56">
        <v>3.3329999999999999E-2</v>
      </c>
    </row>
    <row r="95" spans="2:4" ht="72" x14ac:dyDescent="0.25">
      <c r="B95" s="53" t="s">
        <v>43</v>
      </c>
      <c r="C95" s="27"/>
      <c r="D95" s="54"/>
    </row>
    <row r="96" spans="2:4" ht="18" x14ac:dyDescent="0.25">
      <c r="B96" s="44" t="s">
        <v>36</v>
      </c>
      <c r="C96" s="44" t="s">
        <v>28</v>
      </c>
      <c r="D96" s="55" t="s">
        <v>29</v>
      </c>
    </row>
    <row r="97" spans="2:4" ht="36" x14ac:dyDescent="0.25">
      <c r="B97" s="7" t="s">
        <v>51</v>
      </c>
      <c r="C97" s="10">
        <v>0</v>
      </c>
      <c r="D97" s="56">
        <v>0</v>
      </c>
    </row>
    <row r="98" spans="2:4" ht="18" x14ac:dyDescent="0.25">
      <c r="B98" s="7" t="s">
        <v>52</v>
      </c>
      <c r="C98" s="10">
        <v>67</v>
      </c>
      <c r="D98" s="56">
        <v>9.9409999999999998E-2</v>
      </c>
    </row>
    <row r="99" spans="2:4" ht="18" x14ac:dyDescent="0.25">
      <c r="B99" s="7" t="s">
        <v>30</v>
      </c>
      <c r="C99" s="10">
        <v>31</v>
      </c>
      <c r="D99" s="56">
        <v>4.5990000000000003E-2</v>
      </c>
    </row>
    <row r="100" spans="2:4" ht="18" x14ac:dyDescent="0.25">
      <c r="B100" s="7" t="s">
        <v>31</v>
      </c>
      <c r="C100" s="10">
        <v>4</v>
      </c>
      <c r="D100" s="56">
        <v>5.9300000000000004E-3</v>
      </c>
    </row>
    <row r="101" spans="2:4" ht="18" x14ac:dyDescent="0.25">
      <c r="B101" s="7" t="s">
        <v>32</v>
      </c>
      <c r="C101" s="10">
        <v>192</v>
      </c>
      <c r="D101" s="56">
        <v>0.28487000000000001</v>
      </c>
    </row>
    <row r="102" spans="2:4" ht="18" x14ac:dyDescent="0.25">
      <c r="B102" s="7" t="s">
        <v>33</v>
      </c>
      <c r="C102" s="10">
        <v>342</v>
      </c>
      <c r="D102" s="56">
        <v>0.50741999999999998</v>
      </c>
    </row>
    <row r="103" spans="2:4" ht="36" x14ac:dyDescent="0.25">
      <c r="B103" s="7" t="s">
        <v>53</v>
      </c>
      <c r="C103" s="10">
        <v>0</v>
      </c>
      <c r="D103" s="56">
        <v>0</v>
      </c>
    </row>
    <row r="104" spans="2:4" ht="18" x14ac:dyDescent="0.25">
      <c r="B104" s="7" t="s">
        <v>54</v>
      </c>
      <c r="C104" s="10">
        <v>38</v>
      </c>
      <c r="D104" s="56">
        <v>5.638E-2</v>
      </c>
    </row>
  </sheetData>
  <mergeCells count="3">
    <mergeCell ref="B3:D3"/>
    <mergeCell ref="B4:D4"/>
    <mergeCell ref="B1:D1"/>
  </mergeCells>
  <pageMargins left="0.7" right="0.7" top="0.75" bottom="0.75" header="0.3" footer="0.3"/>
  <pageSetup scale="22" fitToHeight="0" orientation="landscape" horizontalDpi="4294967293" r:id="rId1"/>
  <headerFooter>
    <oddHeader>&amp;C&amp;"-,Bold"EEOICP BAS ECS REPORT
&amp;A</oddHeader>
    <oddFooter>&amp;LOWCP – Confidential
&amp;C&amp;P of &amp;N
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1" topLeftCell="A14" activePane="bottomLeft" state="frozen"/>
      <selection activeCell="A3" sqref="A3"/>
      <selection pane="bottomLeft" activeCell="D40" sqref="D40"/>
    </sheetView>
  </sheetViews>
  <sheetFormatPr defaultColWidth="25.7109375" defaultRowHeight="15" x14ac:dyDescent="0.25"/>
  <cols>
    <col min="1" max="1" width="26" style="1" bestFit="1" customWidth="1"/>
    <col min="2" max="2" width="40" style="1" bestFit="1" customWidth="1"/>
    <col min="3" max="3" width="14.28515625" style="1" bestFit="1" customWidth="1"/>
    <col min="4" max="4" width="10.7109375" style="1" bestFit="1" customWidth="1"/>
    <col min="5" max="5" width="10" style="1" bestFit="1" customWidth="1"/>
    <col min="6" max="16384" width="25.7109375" style="1"/>
  </cols>
  <sheetData>
    <row r="1" spans="1:9" x14ac:dyDescent="0.25">
      <c r="A1" s="11" t="s">
        <v>55</v>
      </c>
      <c r="B1" s="80" t="s">
        <v>37</v>
      </c>
      <c r="C1" s="81"/>
      <c r="D1" s="82"/>
      <c r="E1" s="12" t="s">
        <v>49</v>
      </c>
    </row>
    <row r="2" spans="1:9" s="3" customFormat="1" ht="15.75" thickBot="1" x14ac:dyDescent="0.3"/>
    <row r="3" spans="1:9" ht="18" x14ac:dyDescent="0.25">
      <c r="B3" s="74" t="s">
        <v>38</v>
      </c>
      <c r="C3" s="75"/>
      <c r="D3" s="76"/>
    </row>
    <row r="4" spans="1:9" ht="18" customHeight="1" x14ac:dyDescent="0.25">
      <c r="B4" s="63" t="s">
        <v>39</v>
      </c>
      <c r="C4" s="64"/>
      <c r="D4" s="65"/>
      <c r="E4" s="4"/>
      <c r="F4" s="4"/>
      <c r="G4" s="4"/>
      <c r="H4" s="4"/>
      <c r="I4" s="4"/>
    </row>
    <row r="5" spans="1:9" ht="18" x14ac:dyDescent="0.25">
      <c r="B5" s="45" t="s">
        <v>6</v>
      </c>
      <c r="C5" s="8"/>
      <c r="D5" s="46"/>
      <c r="E5" s="4"/>
      <c r="F5" s="4"/>
      <c r="G5" s="4"/>
      <c r="H5" s="4"/>
      <c r="I5" s="4"/>
    </row>
    <row r="6" spans="1:9" ht="18" x14ac:dyDescent="0.25">
      <c r="B6" s="43" t="s">
        <v>40</v>
      </c>
      <c r="C6" s="44" t="s">
        <v>28</v>
      </c>
      <c r="D6" s="48" t="s">
        <v>29</v>
      </c>
      <c r="E6" s="4"/>
      <c r="F6" s="4"/>
      <c r="G6" s="4"/>
      <c r="H6" s="4"/>
      <c r="I6" s="4"/>
    </row>
    <row r="7" spans="1:9" ht="36" x14ac:dyDescent="0.25">
      <c r="B7" s="15" t="s">
        <v>51</v>
      </c>
      <c r="C7" s="10">
        <v>1</v>
      </c>
      <c r="D7" s="16">
        <v>8.0000000000000002E-3</v>
      </c>
      <c r="E7" s="4"/>
      <c r="F7" s="4"/>
      <c r="G7" s="4"/>
      <c r="H7" s="4"/>
      <c r="I7" s="4"/>
    </row>
    <row r="8" spans="1:9" ht="18" x14ac:dyDescent="0.25">
      <c r="B8" s="15" t="s">
        <v>52</v>
      </c>
      <c r="C8" s="10">
        <v>4</v>
      </c>
      <c r="D8" s="16">
        <v>3.2000000000000001E-2</v>
      </c>
      <c r="E8" s="4"/>
      <c r="F8" s="4"/>
      <c r="G8" s="4"/>
      <c r="H8" s="4"/>
      <c r="I8" s="4"/>
    </row>
    <row r="9" spans="1:9" ht="18" x14ac:dyDescent="0.25">
      <c r="B9" s="15" t="s">
        <v>30</v>
      </c>
      <c r="C9" s="10">
        <v>6</v>
      </c>
      <c r="D9" s="16">
        <v>4.8000000000000001E-2</v>
      </c>
      <c r="E9" s="4"/>
      <c r="F9" s="4"/>
      <c r="G9" s="4"/>
      <c r="H9" s="4"/>
      <c r="I9" s="4"/>
    </row>
    <row r="10" spans="1:9" ht="18" x14ac:dyDescent="0.25">
      <c r="B10" s="15" t="s">
        <v>31</v>
      </c>
      <c r="C10" s="10">
        <v>5</v>
      </c>
      <c r="D10" s="16">
        <v>0.04</v>
      </c>
      <c r="E10" s="4"/>
      <c r="F10" s="4"/>
      <c r="G10" s="4"/>
      <c r="H10" s="4"/>
      <c r="I10" s="4"/>
    </row>
    <row r="11" spans="1:9" ht="18" x14ac:dyDescent="0.25">
      <c r="B11" s="15" t="s">
        <v>32</v>
      </c>
      <c r="C11" s="49">
        <v>102</v>
      </c>
      <c r="D11" s="50">
        <v>0.81599999999999995</v>
      </c>
      <c r="E11" s="4"/>
      <c r="F11" s="4"/>
      <c r="G11" s="4"/>
      <c r="H11" s="4"/>
      <c r="I11" s="4"/>
    </row>
    <row r="12" spans="1:9" ht="18" x14ac:dyDescent="0.25">
      <c r="B12" s="15" t="s">
        <v>33</v>
      </c>
      <c r="C12" s="10">
        <v>2</v>
      </c>
      <c r="D12" s="16">
        <v>1.6E-2</v>
      </c>
      <c r="E12" s="4"/>
      <c r="F12" s="4"/>
      <c r="G12" s="4"/>
      <c r="H12" s="4"/>
      <c r="I12" s="4"/>
    </row>
    <row r="13" spans="1:9" ht="36" x14ac:dyDescent="0.25">
      <c r="B13" s="15" t="s">
        <v>53</v>
      </c>
      <c r="C13" s="10">
        <v>0</v>
      </c>
      <c r="D13" s="16">
        <v>0</v>
      </c>
      <c r="E13" s="4"/>
      <c r="F13" s="4"/>
      <c r="G13" s="4"/>
      <c r="H13" s="4"/>
      <c r="I13" s="4"/>
    </row>
    <row r="14" spans="1:9" ht="18" x14ac:dyDescent="0.25">
      <c r="B14" s="15" t="s">
        <v>54</v>
      </c>
      <c r="C14" s="10">
        <v>5</v>
      </c>
      <c r="D14" s="16">
        <v>0.04</v>
      </c>
      <c r="E14" s="4"/>
      <c r="F14" s="4"/>
      <c r="G14" s="4"/>
      <c r="H14" s="4"/>
      <c r="I14" s="4"/>
    </row>
    <row r="15" spans="1:9" ht="18" x14ac:dyDescent="0.25">
      <c r="B15" s="45" t="s">
        <v>16</v>
      </c>
      <c r="C15" s="8"/>
      <c r="D15" s="46"/>
      <c r="E15" s="4"/>
      <c r="F15" s="4"/>
      <c r="G15" s="4"/>
      <c r="H15" s="4"/>
      <c r="I15" s="4"/>
    </row>
    <row r="16" spans="1:9" ht="18" x14ac:dyDescent="0.25">
      <c r="B16" s="43" t="s">
        <v>40</v>
      </c>
      <c r="C16" s="44" t="s">
        <v>28</v>
      </c>
      <c r="D16" s="48" t="s">
        <v>29</v>
      </c>
      <c r="E16" s="4"/>
      <c r="F16" s="4"/>
      <c r="G16" s="4"/>
      <c r="H16" s="4"/>
      <c r="I16" s="4"/>
    </row>
    <row r="17" spans="2:9" ht="36" x14ac:dyDescent="0.25">
      <c r="B17" s="15" t="s">
        <v>51</v>
      </c>
      <c r="C17" s="10">
        <v>0</v>
      </c>
      <c r="D17" s="16">
        <v>0</v>
      </c>
      <c r="E17" s="4"/>
      <c r="F17" s="4"/>
      <c r="G17" s="4"/>
      <c r="H17" s="4"/>
      <c r="I17" s="4"/>
    </row>
    <row r="18" spans="2:9" ht="18" x14ac:dyDescent="0.25">
      <c r="B18" s="15" t="s">
        <v>52</v>
      </c>
      <c r="C18" s="10">
        <v>8</v>
      </c>
      <c r="D18" s="16">
        <v>8.4209999999999993E-2</v>
      </c>
      <c r="E18" s="4"/>
      <c r="F18" s="4"/>
      <c r="G18" s="4"/>
      <c r="H18" s="4"/>
      <c r="I18" s="4"/>
    </row>
    <row r="19" spans="2:9" ht="18" x14ac:dyDescent="0.25">
      <c r="B19" s="15" t="s">
        <v>30</v>
      </c>
      <c r="C19" s="10">
        <v>0</v>
      </c>
      <c r="D19" s="16">
        <v>0</v>
      </c>
      <c r="E19" s="4"/>
      <c r="F19" s="4"/>
      <c r="G19" s="4"/>
      <c r="H19" s="4"/>
      <c r="I19" s="4"/>
    </row>
    <row r="20" spans="2:9" ht="18" x14ac:dyDescent="0.25">
      <c r="B20" s="15" t="s">
        <v>31</v>
      </c>
      <c r="C20" s="10">
        <v>2</v>
      </c>
      <c r="D20" s="16">
        <v>2.1049999999999999E-2</v>
      </c>
      <c r="E20" s="4"/>
      <c r="F20" s="4"/>
      <c r="G20" s="4"/>
      <c r="H20" s="4"/>
      <c r="I20" s="4"/>
    </row>
    <row r="21" spans="2:9" ht="18" x14ac:dyDescent="0.25">
      <c r="B21" s="15" t="s">
        <v>32</v>
      </c>
      <c r="C21" s="10">
        <v>85</v>
      </c>
      <c r="D21" s="16">
        <v>0.89473999999999998</v>
      </c>
      <c r="E21" s="4"/>
      <c r="F21" s="4"/>
      <c r="G21" s="4"/>
      <c r="H21" s="4"/>
      <c r="I21" s="4"/>
    </row>
    <row r="22" spans="2:9" ht="18" x14ac:dyDescent="0.25">
      <c r="B22" s="15" t="s">
        <v>33</v>
      </c>
      <c r="C22" s="10">
        <v>0</v>
      </c>
      <c r="D22" s="16">
        <v>0</v>
      </c>
      <c r="E22" s="4"/>
      <c r="F22" s="4"/>
      <c r="G22" s="4"/>
      <c r="H22" s="4"/>
      <c r="I22" s="4"/>
    </row>
    <row r="23" spans="2:9" ht="36" x14ac:dyDescent="0.25">
      <c r="B23" s="15" t="s">
        <v>53</v>
      </c>
      <c r="C23" s="10">
        <v>0</v>
      </c>
      <c r="D23" s="16">
        <v>0</v>
      </c>
      <c r="E23" s="4"/>
      <c r="F23" s="4"/>
      <c r="G23" s="4"/>
      <c r="H23" s="4"/>
      <c r="I23" s="4"/>
    </row>
    <row r="24" spans="2:9" ht="18" x14ac:dyDescent="0.25">
      <c r="B24" s="15" t="s">
        <v>54</v>
      </c>
      <c r="C24" s="10">
        <v>0</v>
      </c>
      <c r="D24" s="16">
        <v>0</v>
      </c>
      <c r="E24" s="4"/>
      <c r="F24" s="4"/>
      <c r="G24" s="4"/>
      <c r="H24" s="4"/>
      <c r="I24" s="4"/>
    </row>
    <row r="25" spans="2:9" ht="18" x14ac:dyDescent="0.25">
      <c r="B25" s="45" t="s">
        <v>19</v>
      </c>
      <c r="C25" s="27"/>
      <c r="D25" s="47"/>
      <c r="E25" s="4"/>
      <c r="F25" s="4"/>
      <c r="G25" s="4"/>
      <c r="H25" s="4"/>
      <c r="I25" s="4"/>
    </row>
    <row r="26" spans="2:9" ht="18" x14ac:dyDescent="0.25">
      <c r="B26" s="43" t="s">
        <v>40</v>
      </c>
      <c r="C26" s="44" t="s">
        <v>28</v>
      </c>
      <c r="D26" s="48" t="s">
        <v>29</v>
      </c>
      <c r="E26" s="4"/>
      <c r="F26" s="4"/>
      <c r="G26" s="4"/>
      <c r="H26" s="4"/>
      <c r="I26" s="4"/>
    </row>
    <row r="27" spans="2:9" ht="36" x14ac:dyDescent="0.25">
      <c r="B27" s="15" t="s">
        <v>51</v>
      </c>
      <c r="C27" s="10">
        <v>0</v>
      </c>
      <c r="D27" s="16">
        <v>0</v>
      </c>
      <c r="E27" s="4"/>
      <c r="F27" s="4"/>
      <c r="G27" s="4"/>
      <c r="H27" s="4"/>
      <c r="I27" s="4"/>
    </row>
    <row r="28" spans="2:9" ht="18" x14ac:dyDescent="0.25">
      <c r="B28" s="15" t="s">
        <v>52</v>
      </c>
      <c r="C28" s="10">
        <v>23</v>
      </c>
      <c r="D28" s="16">
        <v>0.26135999999999998</v>
      </c>
    </row>
    <row r="29" spans="2:9" ht="18" x14ac:dyDescent="0.25">
      <c r="B29" s="15" t="s">
        <v>30</v>
      </c>
      <c r="C29" s="10">
        <v>15</v>
      </c>
      <c r="D29" s="16">
        <v>0.17044999999999999</v>
      </c>
    </row>
    <row r="30" spans="2:9" ht="18" x14ac:dyDescent="0.25">
      <c r="B30" s="15" t="s">
        <v>31</v>
      </c>
      <c r="C30" s="10">
        <v>6</v>
      </c>
      <c r="D30" s="16">
        <v>6.8180000000000004E-2</v>
      </c>
    </row>
    <row r="31" spans="2:9" ht="18" x14ac:dyDescent="0.25">
      <c r="B31" s="15" t="s">
        <v>32</v>
      </c>
      <c r="C31" s="10">
        <v>33</v>
      </c>
      <c r="D31" s="50">
        <v>0.375</v>
      </c>
    </row>
    <row r="32" spans="2:9" ht="18" x14ac:dyDescent="0.25">
      <c r="B32" s="15" t="s">
        <v>33</v>
      </c>
      <c r="C32" s="29">
        <v>4</v>
      </c>
      <c r="D32" s="51">
        <v>4.5449999999999997E-2</v>
      </c>
    </row>
    <row r="33" spans="2:4" ht="36" x14ac:dyDescent="0.25">
      <c r="B33" s="15" t="s">
        <v>53</v>
      </c>
      <c r="C33" s="29">
        <v>0</v>
      </c>
      <c r="D33" s="51">
        <v>0</v>
      </c>
    </row>
    <row r="34" spans="2:4" ht="18.75" thickBot="1" x14ac:dyDescent="0.3">
      <c r="B34" s="52" t="s">
        <v>54</v>
      </c>
      <c r="C34" s="18">
        <v>7</v>
      </c>
      <c r="D34" s="19">
        <v>7.9549999999999996E-2</v>
      </c>
    </row>
  </sheetData>
  <mergeCells count="3">
    <mergeCell ref="B1:D1"/>
    <mergeCell ref="B3:D3"/>
    <mergeCell ref="B4:D4"/>
  </mergeCells>
  <pageMargins left="0.7" right="0.7" top="0.75" bottom="0.75" header="0.3" footer="0.3"/>
  <pageSetup scale="22" fitToHeight="0" orientation="landscape" horizontalDpi="4294967293" r:id="rId1"/>
  <headerFooter>
    <oddHeader>&amp;C&amp;"-,Bold"EEOICP BAS ECS REPORT
&amp;A</oddHeader>
    <oddFooter>&amp;LOWCP – Confidential
&amp;C&amp;P of &amp;N
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_x0020_To0 xmlns="1dee1bc6-c269-4718-a30a-3977ad171f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1CC2362AABE41AFA9EA096398CF93" ma:contentTypeVersion="4" ma:contentTypeDescription="Create a new document." ma:contentTypeScope="" ma:versionID="fcb3028d3f607a50ba68efa94b2cc5b3">
  <xsd:schema xmlns:xsd="http://www.w3.org/2001/XMLSchema" xmlns:xs="http://www.w3.org/2001/XMLSchema" xmlns:p="http://schemas.microsoft.com/office/2006/metadata/properties" xmlns:ns2="1dee1bc6-c269-4718-a30a-3977ad171f07" targetNamespace="http://schemas.microsoft.com/office/2006/metadata/properties" ma:root="true" ma:fieldsID="14fd4c579e222922d32fbba18888cdfd" ns2:_="">
    <xsd:import namespace="1dee1bc6-c269-4718-a30a-3977ad171f07"/>
    <xsd:element name="properties">
      <xsd:complexType>
        <xsd:sequence>
          <xsd:element name="documentManagement">
            <xsd:complexType>
              <xsd:all>
                <xsd:element ref="ns2:Assigned_x0020_To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e1bc6-c269-4718-a30a-3977ad171f07" elementFormDefault="qualified">
    <xsd:import namespace="http://schemas.microsoft.com/office/2006/documentManagement/types"/>
    <xsd:import namespace="http://schemas.microsoft.com/office/infopath/2007/PartnerControls"/>
    <xsd:element name="Assigned_x0020_To0" ma:index="10" nillable="true" ma:displayName="Assigned To" ma:internalName="Assigned_x0020_To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B1B47-5D87-4DDB-8DC7-0253C1F58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FF39A-2781-4D25-B7B6-B05D3823CE8D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dee1bc6-c269-4718-a30a-3977ad171f07"/>
  </ds:schemaRefs>
</ds:datastoreItem>
</file>

<file path=customXml/itemProps3.xml><?xml version="1.0" encoding="utf-8"?>
<ds:datastoreItem xmlns:ds="http://schemas.openxmlformats.org/officeDocument/2006/customXml" ds:itemID="{75412FC1-37EC-4705-9B07-88A494487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e1bc6-c269-4718-a30a-3977ad171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 1</vt:lpstr>
      <vt:lpstr>Table 2</vt:lpstr>
      <vt:lpstr>Table 2a</vt:lpstr>
      <vt:lpstr>Table 3</vt:lpstr>
      <vt:lpstr>Table 3a</vt:lpstr>
      <vt:lpstr>'Table 1'!Print_Titles</vt:lpstr>
      <vt:lpstr>'Table 2'!Print_Titles</vt:lpstr>
      <vt:lpstr>'Table 2a'!Print_Titles</vt:lpstr>
      <vt:lpstr>'Table 3'!Print_Titles</vt:lpstr>
      <vt:lpstr>'Table 3a'!Print_Titles</vt:lpstr>
    </vt:vector>
  </TitlesOfParts>
  <Company>US Department of Labor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Qi, Bohui - OWCP CTR</dc:creator>
  <cp:lastModifiedBy>anon</cp:lastModifiedBy>
  <cp:lastPrinted>2015-03-27T19:57:32Z</cp:lastPrinted>
  <dcterms:created xsi:type="dcterms:W3CDTF">2014-11-07T15:50:51Z</dcterms:created>
  <dcterms:modified xsi:type="dcterms:W3CDTF">2019-08-30T13:36:06Z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0x0101001801CC2362AABE41AFA9EA096398CF93</vt:lpwstr>
  </property>
</Properties>
</file>