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mulhall.tamara\Documents\web\internet\section-508\opr-materials\"/>
    </mc:Choice>
  </mc:AlternateContent>
  <bookViews>
    <workbookView xWindow="0" yWindow="0" windowWidth="20490" windowHeight="5820"/>
  </bookViews>
  <sheets>
    <sheet name="1" sheetId="3" r:id="rId1"/>
    <sheet name="2" sheetId="1" r:id="rId2"/>
    <sheet name="3" sheetId="2" r:id="rId3"/>
    <sheet name="4" sheetId="13" r:id="rId4"/>
    <sheet name="5" sheetId="7" r:id="rId5"/>
    <sheet name="6" sheetId="4" r:id="rId6"/>
    <sheet name="7" sheetId="12" r:id="rId7"/>
    <sheet name="8" sheetId="8" r:id="rId8"/>
    <sheet name="9" sheetId="16" r:id="rId9"/>
    <sheet name="10" sheetId="17" r:id="rId10"/>
    <sheet name="11" sheetId="9" r:id="rId11"/>
    <sheet name="12" sheetId="15" r:id="rId12"/>
  </sheets>
  <definedNames>
    <definedName name="_xlnm.Print_Area" localSheetId="0">'1'!$A$1:$E$21</definedName>
    <definedName name="_xlnm.Print_Area" localSheetId="9">'10'!$A$1:$E$19</definedName>
    <definedName name="_xlnm.Print_Area" localSheetId="10">'11'!$A$1:$D$43</definedName>
    <definedName name="_xlnm.Print_Area" localSheetId="11">'12'!$A$1:$G$48</definedName>
    <definedName name="_xlnm.Print_Area" localSheetId="1">'2'!$A$1:$F$33</definedName>
    <definedName name="_xlnm.Print_Area" localSheetId="2">'3'!$A$1:$F$19</definedName>
    <definedName name="_xlnm.Print_Area" localSheetId="3">'4'!$A$1:$F$18</definedName>
    <definedName name="_xlnm.Print_Area" localSheetId="4">'5'!$A$1:$F$34</definedName>
    <definedName name="_xlnm.Print_Area" localSheetId="5">'6'!$A$1:$F$23</definedName>
    <definedName name="_xlnm.Print_Area" localSheetId="6">'7'!$A$1:$F$23</definedName>
    <definedName name="_xlnm.Print_Area" localSheetId="7">'8'!$A$1:$F$36</definedName>
    <definedName name="_xlnm.Print_Area" localSheetId="8">'9'!$A$1:$E$19</definedName>
  </definedNames>
  <calcPr calcId="162913"/>
</workbook>
</file>

<file path=xl/calcChain.xml><?xml version="1.0" encoding="utf-8"?>
<calcChain xmlns="http://schemas.openxmlformats.org/spreadsheetml/2006/main">
  <c r="E40" i="15" l="1"/>
  <c r="E9" i="17" l="1"/>
  <c r="D9" i="17"/>
  <c r="C9" i="17"/>
  <c r="B9" i="17"/>
  <c r="E8" i="17"/>
  <c r="D8" i="17"/>
  <c r="C8" i="17"/>
  <c r="B8" i="17"/>
  <c r="B7" i="17" l="1"/>
  <c r="D7" i="17"/>
  <c r="E7" i="17"/>
  <c r="C7" i="17"/>
  <c r="F40" i="15"/>
  <c r="D7" i="3"/>
  <c r="C40" i="15"/>
  <c r="B40" i="15"/>
  <c r="B35" i="9"/>
  <c r="D35" i="9"/>
  <c r="D8" i="3"/>
  <c r="D40" i="15"/>
  <c r="C35" i="9"/>
  <c r="D9" i="3"/>
  <c r="D6" i="3"/>
  <c r="G40" i="15"/>
</calcChain>
</file>

<file path=xl/sharedStrings.xml><?xml version="1.0" encoding="utf-8"?>
<sst xmlns="http://schemas.openxmlformats.org/spreadsheetml/2006/main" count="455" uniqueCount="144">
  <si>
    <t>Type of Asset or Liability</t>
  </si>
  <si>
    <t>Total</t>
  </si>
  <si>
    <t>0</t>
  </si>
  <si>
    <t>1</t>
  </si>
  <si>
    <t>2-5</t>
  </si>
  <si>
    <t>51-100</t>
  </si>
  <si>
    <t>101-200</t>
  </si>
  <si>
    <t>201-300</t>
  </si>
  <si>
    <t>301-400</t>
  </si>
  <si>
    <t>6-50</t>
  </si>
  <si>
    <t>All</t>
  </si>
  <si>
    <t>Type of Direct Filing Entity</t>
  </si>
  <si>
    <t>Pooled Separate Account</t>
  </si>
  <si>
    <t xml:space="preserve">Number of Entities </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</si>
  <si>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</si>
  <si>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</si>
  <si>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</si>
  <si>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</si>
  <si>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</si>
  <si>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</si>
  <si>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</si>
  <si>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</si>
  <si>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</si>
  <si>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</si>
  <si>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</si>
  <si>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</si>
  <si>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</si>
  <si>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</si>
  <si>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</si>
  <si>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</si>
  <si>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</si>
  <si>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</si>
  <si>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</si>
  <si>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Amount of Assets</t>
  </si>
  <si>
    <t>103-12 Investment Entity</t>
  </si>
  <si>
    <t>Defined Benefit</t>
  </si>
  <si>
    <t>Defined Contribution</t>
  </si>
  <si>
    <t>Type of Asset</t>
  </si>
  <si>
    <t>Investor Type</t>
  </si>
  <si>
    <t>Type of Asset Holder</t>
  </si>
  <si>
    <t>Total Spread</t>
  </si>
  <si>
    <t>*/ Less than $500,000</t>
  </si>
  <si>
    <t xml:space="preserve"> - Missing data</t>
  </si>
  <si>
    <t>Total Original</t>
  </si>
  <si>
    <t>original amounts compared to spread amounts</t>
  </si>
  <si>
    <t>Table 11.  Balance Sheet of Pension Plans with 100 or More Participants</t>
  </si>
  <si>
    <t>-</t>
  </si>
  <si>
    <t>Master Trust Investment Account</t>
  </si>
  <si>
    <t>**/ Less than $500,000</t>
  </si>
  <si>
    <t>by type of entity, 2017</t>
  </si>
  <si>
    <t>by type of entity and number of DFEs invested, 2017</t>
  </si>
  <si>
    <t>by type of entity and number of private pension plans invested, 2017</t>
  </si>
  <si>
    <t>Some assets held by DFEs might not belong to ERISA-covered plans.</t>
  </si>
  <si>
    <t>SOURCE: 2017 Form 5500 filings.</t>
  </si>
  <si>
    <t>(millions)</t>
  </si>
  <si>
    <r>
      <t xml:space="preserve">Number of Private Pension Plans Invested </t>
    </r>
    <r>
      <rPr>
        <b/>
        <vertAlign val="superscript"/>
        <sz val="12"/>
        <color rgb="FFFFFFFF"/>
        <rFont val="Arial"/>
        <family val="2"/>
      </rPr>
      <t>1</t>
    </r>
  </si>
  <si>
    <r>
      <t xml:space="preserve">Number of DFEs Invested </t>
    </r>
    <r>
      <rPr>
        <b/>
        <vertAlign val="superscript"/>
        <sz val="12"/>
        <color rgb="FFFFFFFF"/>
        <rFont val="Arial"/>
        <family val="2"/>
      </rPr>
      <t>1</t>
    </r>
  </si>
  <si>
    <t>by type of private pension plan or DFE, 2017</t>
  </si>
  <si>
    <t>by type of entity and amount of assets, 2017</t>
  </si>
  <si>
    <t>by type of plan, 2017</t>
  </si>
  <si>
    <t xml:space="preserve"> - Missing or not applicable.</t>
  </si>
  <si>
    <t>Total Noninterest-Bearing Cash</t>
  </si>
  <si>
    <t>Employer Contrib. Receivable</t>
  </si>
  <si>
    <t>Participant Contrib. Receivable</t>
  </si>
  <si>
    <t>Other Receivables</t>
  </si>
  <si>
    <t>Interest-Bearing Cash</t>
  </si>
  <si>
    <t>U.S. Government Securities</t>
  </si>
  <si>
    <t>Corporate Debt Instruments: Preferred</t>
  </si>
  <si>
    <t>Corporate Debt Instruments: All Other</t>
  </si>
  <si>
    <t>Preferred Stock</t>
  </si>
  <si>
    <t>Common Stock</t>
  </si>
  <si>
    <t>Partnership/Joint Venture Interests</t>
  </si>
  <si>
    <t>Loans (Other Than to Participants)</t>
  </si>
  <si>
    <t>Participant Loans</t>
  </si>
  <si>
    <t>Assets in Registered Investment Companies</t>
  </si>
  <si>
    <t>Assets in Insurance Co. General Accounts</t>
  </si>
  <si>
    <t>Other General Investments</t>
  </si>
  <si>
    <t>Employer Securities</t>
  </si>
  <si>
    <t>Employer Real Property</t>
  </si>
  <si>
    <t>Buildings and Other Property Used by Plan</t>
  </si>
  <si>
    <t>Other or Unspecified Assets</t>
  </si>
  <si>
    <t>Total Assets</t>
  </si>
  <si>
    <t>Liabilities</t>
  </si>
  <si>
    <t>Benefit Claims Payable</t>
  </si>
  <si>
    <t>Operating Payables</t>
  </si>
  <si>
    <t>Acquisition Indebtedness</t>
  </si>
  <si>
    <t>Other Liabilities</t>
  </si>
  <si>
    <t>Total Liabilities</t>
  </si>
  <si>
    <t>Net Assets</t>
  </si>
  <si>
    <t>Assets</t>
  </si>
  <si>
    <t>Assets in Common/Collective Trusts</t>
  </si>
  <si>
    <t>Assets in Pooled Separate Accounts</t>
  </si>
  <si>
    <t>Assets in Master Trusts</t>
  </si>
  <si>
    <t>Assets in 103-12 Investment Entities</t>
  </si>
  <si>
    <t>401 or More</t>
  </si>
  <si>
    <t>2.5B or More</t>
  </si>
  <si>
    <t>Table 10.  Private Pension Plan and Direct Filing Entity (DFE) Assets Invested in DFEs</t>
  </si>
  <si>
    <t>NOTES: This table reflects investments in DFEs as reported on the Form 5500 without correction for duplicate reporting of assets through multiple layers of investment. Additionally, some assets held by DFEs might not belong to ERISA-covered plans. For these reasons, asset amounts in this table may not be comparable to other tables in this bulletin.</t>
  </si>
  <si>
    <t>Table 9.  Number of Private Pension Plans and Direct Filing Entities (DFEs) Investing in DFEs</t>
  </si>
  <si>
    <t>Table 8.  Distribution of Direct Filing Entity (DFE) Assets</t>
  </si>
  <si>
    <t>Table 7.  Distribution of Direct Filing Entity (DFE) Assets</t>
  </si>
  <si>
    <t>Table 6.  Distribution of Direct Filing Entity (DFE) Assets</t>
  </si>
  <si>
    <t>Table 5.  Distribution of Direct Filing Entities (DFEs)</t>
  </si>
  <si>
    <t>Table 4.  Distribution of Direct Filing Entities (DFEs)</t>
  </si>
  <si>
    <t>Table 3.  Distribution of Direct Filing Entities (DFEs)</t>
  </si>
  <si>
    <t>Table 2.  Balance Sheet of Direct Filing Entities (DFEs)</t>
  </si>
  <si>
    <t>Table 1.  Number of Direct Filing Entities (DFEs), Assets, Invested Pension Plans, and Invested DFEs</t>
  </si>
  <si>
    <r>
      <t xml:space="preserve">Number of Invested DFEs </t>
    </r>
    <r>
      <rPr>
        <b/>
        <vertAlign val="superscript"/>
        <sz val="11"/>
        <color rgb="FFFFFFFF"/>
        <rFont val="Arial"/>
        <family val="2"/>
      </rPr>
      <t>3</t>
    </r>
  </si>
  <si>
    <r>
      <t xml:space="preserve">Total Assets 
(millions) </t>
    </r>
    <r>
      <rPr>
        <b/>
        <vertAlign val="superscript"/>
        <sz val="11"/>
        <color rgb="FFFFFFFF"/>
        <rFont val="Arial"/>
        <family val="2"/>
      </rPr>
      <t>1</t>
    </r>
  </si>
  <si>
    <r>
      <t xml:space="preserve">Number of Invested Private Pension 
Plans </t>
    </r>
    <r>
      <rPr>
        <b/>
        <vertAlign val="superscript"/>
        <sz val="11"/>
        <color rgb="FFFFFFFF"/>
        <rFont val="Arial"/>
        <family val="2"/>
      </rPr>
      <t>2</t>
    </r>
  </si>
  <si>
    <t>- Missing or not applicable.</t>
  </si>
  <si>
    <t>None or Not Reported</t>
  </si>
  <si>
    <t>Table 12.  Balance Sheet Comparison of Pension Plans with 100 or More Participants</t>
  </si>
  <si>
    <r>
      <rPr>
        <vertAlign val="superscript"/>
        <sz val="9"/>
        <rFont val="Arial"/>
        <family val="2"/>
      </rPr>
      <t>2</t>
    </r>
    <r>
      <rPr>
        <sz val="9"/>
        <rFont val="Arial"/>
        <family val="2"/>
      </rPr>
      <t xml:space="preserve"> Number of Invested Private Pension Plans includes multiple counting of plans invested in more than one type of DFE.</t>
    </r>
  </si>
  <si>
    <r>
      <rPr>
        <vertAlign val="superscript"/>
        <sz val="9"/>
        <rFont val="Arial"/>
        <family val="2"/>
      </rPr>
      <t>3</t>
    </r>
    <r>
      <rPr>
        <sz val="9"/>
        <rFont val="Arial"/>
        <family val="2"/>
      </rPr>
      <t xml:space="preserve"> Number of Invested DFEs includes multiple counting of DFEs invested in more than one type of DFE.  </t>
    </r>
  </si>
  <si>
    <t>Counts do not reflect the number of DFEs of a given type in which a plan or DFE invests. In other words, plans or DFEs that invest in more than one DFE of the same type are only counted once in that particular DFE row.</t>
  </si>
  <si>
    <r>
      <t xml:space="preserve">Less Than $0 </t>
    </r>
    <r>
      <rPr>
        <vertAlign val="superscript"/>
        <sz val="11"/>
        <color rgb="FF000000"/>
        <rFont val="Arial"/>
        <family val="2"/>
      </rPr>
      <t>1</t>
    </r>
  </si>
  <si>
    <t xml:space="preserve">NOTES: Number of Private Pension Plans Invested is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</si>
  <si>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r>
      <rPr>
        <vertAlign val="superscript"/>
        <sz val="9"/>
        <rFont val="Arial"/>
        <family val="2"/>
      </rPr>
      <t>1</t>
    </r>
    <r>
      <rPr>
        <sz val="9"/>
        <rFont val="Arial"/>
        <family val="2"/>
      </rPr>
      <t xml:space="preserve"> Number of Private Pension Plans Invested includes multiple counting of plans invested in more than one DFE.</t>
    </r>
  </si>
  <si>
    <t xml:space="preserve">NOTES: Number of DFEs Invested is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</si>
  <si>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r>
      <rPr>
        <vertAlign val="superscript"/>
        <sz val="9"/>
        <rFont val="Arial"/>
        <family val="2"/>
      </rPr>
      <t>1</t>
    </r>
    <r>
      <rPr>
        <sz val="9"/>
        <rFont val="Arial"/>
        <family val="2"/>
      </rPr>
      <t xml:space="preserve"> Number of DFEs Invested includes multiple counting of entities invested in more than one DFE.</t>
    </r>
  </si>
  <si>
    <t xml:space="preserve">Number of Private Pension Plans Invested is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</si>
  <si>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t xml:space="preserve">Number of DFEs Invested is dependent on matching the Form 5500s of investing entities with the Form 5500s of the DFEs in which those entities are investing.  Therefore, due to matching issues outlined in the User Guide: Form 5500 Direct Filing Entity Bulletin: Abstract of Form 5500, these numbers are not directly comparable to those shown in Tables 1 and 9 of this document.
</t>
  </si>
  <si>
    <t>NOTES: This table provides an estimate of the underlying asset allocation of investments in direct filing entities, even if there were multiple layers of investment through various DFEs.  For information on the methodology used to make these estimates, see the DFE User Guide at https://www.dol.gov/agencies/ebsa/researchers/statistics/retirement-bulletins/direct-filing-entity.</t>
  </si>
  <si>
    <t>Common/Collective Trust</t>
  </si>
  <si>
    <t>NOTES: This table provides an estimate of the underlying asset allocation of investments in direct filing entities,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DFE User Guide at https://www.dol.gov/agencies/ebsa/researchers/statistics/retirement-bulletins/direct-filing-entity.</t>
  </si>
  <si>
    <t>Total asset amounts shown do not include the value of allocated insurance contracts described in 29 CFR 2520.104-44.</t>
  </si>
  <si>
    <t>NOTES: This table provides an estimate of the underlying asset allocation of investments in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DFE User Guide at https://www.dol.gov/agencies/ebsa/researchers/statistics/retirement-bulletins/direct-filing-entity.</t>
  </si>
  <si>
    <t>The letters K, M, and B denote thousands, millions, and billions, respectively.</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</si>
  <si>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</si>
  <si>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Real Estate (Other Than Employer Real Property)</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</si>
  <si>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</si>
  <si>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rPr>
        <vertAlign val="superscript"/>
        <sz val="9"/>
        <rFont val="Arial"/>
        <family val="2"/>
      </rPr>
      <t>1</t>
    </r>
    <r>
      <rPr>
        <sz val="9"/>
        <rFont val="Arial"/>
        <family val="2"/>
      </rPr>
      <t xml:space="preserve"> To avoid double counting, assets assigned or "spread" to a DFE exclude assets invested there by a different DFE.</t>
    </r>
  </si>
  <si>
    <t>Some totals do not equal the sum of the components due to rounding.</t>
  </si>
  <si>
    <r>
      <rPr>
        <vertAlign val="superscript"/>
        <sz val="9"/>
        <rFont val="Arial"/>
        <family val="2"/>
      </rPr>
      <t>1</t>
    </r>
    <r>
      <rPr>
        <sz val="9"/>
        <rFont val="Arial"/>
        <family val="2"/>
      </rPr>
      <t xml:space="preserve"> Negative asset amounts for certain DFEs are the result of over-ownership of those DFEs by other DFEs, as reported on the Form 5500 Schedule D.</t>
    </r>
  </si>
  <si>
    <t>NOTES: To avoid double counting, assets assigned or "spread" to a DFE exclude assets invested there by a different DFE. Therefore, it is possible that certain DFEs may control a large amount of assets, but be categorized in this table as holding a very small amount of assets. For example, a common/collective trust that holds assets for various private pension plans may invest the entire amount in other common/collective trusts. In this instance, the common/collective trust in which the private pension plans are investing directly will be presented here as holding all of those assets, while the common/collective trusts in which this common/collective trust subsequently invests will be reported as having very little in total assets.</t>
  </si>
  <si>
    <t>NOTES: Counts shown include multiple counting of plans and DFEs that invest in more than one type of DFE. Counts do not reflect the number of DFEs of a given type in which a plan or DFE invests. In other words, plans or DFEs that invest in more than one DFE of the same type are only counted once in that particular DFE column.</t>
  </si>
  <si>
    <t>Defined Benefit Estimated</t>
  </si>
  <si>
    <t>Defined Contribution Estimated</t>
  </si>
  <si>
    <t>Defined Benefit Reported</t>
  </si>
  <si>
    <t>Defined Contribution Reported</t>
  </si>
  <si>
    <t>**/</t>
  </si>
  <si>
    <t>NOTES: 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</si>
  <si>
    <t>Number of Invested Private Pension Plans and Number of Invested DFEs are based on the Form 5500s of the investing entities and are not dependent on matching plans or DFEs to DFEs in which they invest. This table does not account for plans or DFEs that are invested through an intermediate DFE.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</si>
</sst>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3" formatCode="_(* #,##0.00_);_(* \(#,##0.00\);_(* &quot;-&quot;??_);_(@_)"/>
    <numFmt numFmtId="164" formatCode="&quot;$&quot;#,##0"/>
    <numFmt numFmtId="165" formatCode="\ \ \ \ \ \ #,##0"/>
    <numFmt numFmtId="166" formatCode="\ \ \ \ \ \ \ #,##0"/>
    <numFmt numFmtId="167" formatCode="\ #,##0"/>
    <numFmt numFmtId="168" formatCode="#,##0\ \ \ \ "/>
    <numFmt numFmtId="169" formatCode="&quot;$&quot;#,##0\ \ \ \ "/>
    <numFmt numFmtId="170" formatCode="0.0%"/>
    <numFmt numFmtId="171" formatCode="0.00000000000000%"/>
    <numFmt numFmtId="172" formatCode="_(* #,##0_);_(* \(#,##0\);_(* &quot;-&quot;??_);_(@_)"/>
  </numFmts>
  <fonts count="32" x14ac:knownFonts="1">
    <font>
      <sz val="10"/>
      <name val="Arial"/>
    </font>
    <font>
      <sz val="10"/>
      <name val="Arial"/>
      <family val="2"/>
    </font>
    <font>
      <b/>
      <sz val="14"/>
      <color indexed="8"/>
      <name val="Arial"/>
      <family val="2"/>
    </font>
    <font>
      <b/>
      <i/>
      <sz val="14"/>
      <color indexed="8"/>
      <name val="Arial"/>
      <family val="2"/>
    </font>
    <font>
      <i/>
      <sz val="11"/>
      <color indexed="8"/>
      <name val="Arial"/>
      <family val="2"/>
    </font>
    <font>
      <b/>
      <sz val="12"/>
      <color indexed="9"/>
      <name val="Arial"/>
      <family val="2"/>
    </font>
    <font>
      <b/>
      <sz val="12"/>
      <color indexed="8"/>
      <name val="Arial"/>
      <family val="2"/>
    </font>
    <font>
      <sz val="12"/>
      <color indexed="9"/>
      <name val="Arial"/>
      <family val="2"/>
    </font>
    <font>
      <sz val="10"/>
      <color indexed="8"/>
      <name val="Arial"/>
      <family val="2"/>
    </font>
    <font>
      <sz val="10"/>
      <name val="Arial"/>
      <family val="2"/>
    </font>
    <font>
      <b/>
      <sz val="11"/>
      <color indexed="8"/>
      <name val="Arial"/>
      <family val="2"/>
    </font>
    <font>
      <sz val="8"/>
      <name val="Arial"/>
      <family val="2"/>
    </font>
    <font>
      <b/>
      <sz val="11"/>
      <name val="Arial"/>
      <family val="2"/>
    </font>
    <font>
      <b/>
      <sz val="14"/>
      <name val="Arial"/>
      <family val="2"/>
    </font>
    <font>
      <b/>
      <i/>
      <sz val="14"/>
      <name val="Arial"/>
      <family val="2"/>
    </font>
    <font>
      <b/>
      <i/>
      <sz val="12"/>
      <name val="Arial"/>
      <family val="2"/>
    </font>
    <font>
      <sz val="11"/>
      <color indexed="8"/>
      <name val="Arial"/>
      <family val="2"/>
    </font>
    <font>
      <sz val="10"/>
      <name val="Times New Roman"/>
      <family val="1"/>
    </font>
    <font>
      <i/>
      <sz val="9"/>
      <name val="Arial"/>
      <family val="2"/>
    </font>
    <font>
      <i/>
      <sz val="14"/>
      <name val="Arial"/>
      <family val="2"/>
    </font>
    <font>
      <i/>
      <sz val="10"/>
      <name val="Arial"/>
      <family val="2"/>
    </font>
    <font>
      <b/>
      <sz val="11"/>
      <color indexed="9"/>
      <name val="Arial"/>
      <family val="2"/>
    </font>
    <font>
      <sz val="11"/>
      <name val="Arial"/>
      <family val="2"/>
    </font>
    <font>
      <u/>
      <sz val="10"/>
      <name val="Arial"/>
      <family val="2"/>
    </font>
    <font>
      <sz val="8"/>
      <name val="Arial"/>
      <family val="2"/>
    </font>
    <font>
      <i/>
      <sz val="11"/>
      <name val="Arial"/>
      <family val="2"/>
    </font>
    <font>
      <b/>
      <vertAlign val="superscript"/>
      <sz val="11"/>
      <color rgb="FFFFFFFF"/>
      <name val="Arial"/>
      <family val="2"/>
    </font>
    <font>
      <sz val="9"/>
      <name val="Arial"/>
      <family val="2"/>
    </font>
    <font>
      <vertAlign val="superscript"/>
      <sz val="9"/>
      <name val="Arial"/>
      <family val="2"/>
    </font>
    <font>
      <b/>
      <vertAlign val="superscript"/>
      <sz val="12"/>
      <color rgb="FFFFFFFF"/>
      <name val="Arial"/>
      <family val="2"/>
    </font>
    <font>
      <vertAlign val="superscript"/>
      <sz val="11"/>
      <color rgb="FF000000"/>
      <name val="Arial"/>
      <family val="2"/>
    </font>
    <font>
      <sz val="9"/>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9"/>
      </left>
      <right style="medium">
        <color indexed="9"/>
      </right>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style="medium">
        <color indexed="9"/>
      </left>
      <right/>
      <top/>
      <bottom/>
      <diagonal/>
    </border>
    <border>
      <left style="thin">
        <color indexed="8"/>
      </left>
      <right/>
      <top style="thin">
        <color indexed="8"/>
      </top>
      <bottom/>
      <diagonal/>
    </border>
    <border>
      <left style="thin">
        <color indexed="8"/>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bottom style="thin">
        <color indexed="8"/>
      </bottom>
      <diagonal/>
    </border>
    <border>
      <left style="medium">
        <color indexed="9"/>
      </left>
      <right/>
      <top/>
      <bottom style="medium">
        <color indexed="9"/>
      </bottom>
      <diagonal/>
    </border>
    <border>
      <left/>
      <right/>
      <top/>
      <bottom style="medium">
        <color indexed="9"/>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indexed="8"/>
      </bottom>
      <diagonal/>
    </border>
    <border>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0" fillId="0" borderId="0" xfId="0" applyFill="1"/>
    <xf numFmtId="0" fontId="4" fillId="0" borderId="0" xfId="0" applyFont="1" applyFill="1" applyAlignment="1">
      <alignment horizontal="center" vertical="top" wrapText="1"/>
    </xf>
    <xf numFmtId="0" fontId="6" fillId="0" borderId="1" xfId="0" applyFont="1" applyFill="1" applyBorder="1" applyAlignment="1">
      <alignment horizontal="left" wrapText="1"/>
    </xf>
    <xf numFmtId="0" fontId="5" fillId="0" borderId="2" xfId="0" applyFont="1" applyFill="1" applyBorder="1" applyAlignment="1">
      <alignment horizontal="center" wrapText="1"/>
    </xf>
    <xf numFmtId="0" fontId="7" fillId="0" borderId="2" xfId="0" applyFont="1" applyFill="1" applyBorder="1" applyAlignment="1">
      <alignment horizontal="center" wrapText="1"/>
    </xf>
    <xf numFmtId="0" fontId="8" fillId="0" borderId="0" xfId="0" applyFont="1" applyFill="1" applyBorder="1" applyAlignment="1">
      <alignment vertical="top" wrapText="1"/>
    </xf>
    <xf numFmtId="164" fontId="9" fillId="0" borderId="2" xfId="0" applyNumberFormat="1" applyFont="1" applyFill="1" applyBorder="1"/>
    <xf numFmtId="0" fontId="0" fillId="0" borderId="0" xfId="0" applyFill="1" applyBorder="1"/>
    <xf numFmtId="3" fontId="0" fillId="0" borderId="0" xfId="0" applyNumberFormat="1" applyFill="1"/>
    <xf numFmtId="3" fontId="9" fillId="0" borderId="2" xfId="1" applyNumberFormat="1" applyFont="1" applyFill="1" applyBorder="1"/>
    <xf numFmtId="164" fontId="0" fillId="0" borderId="0" xfId="0" applyNumberFormat="1" applyFill="1"/>
    <xf numFmtId="0" fontId="10" fillId="2" borderId="3" xfId="0" applyFont="1" applyFill="1" applyBorder="1" applyAlignment="1">
      <alignment wrapText="1"/>
    </xf>
    <xf numFmtId="3" fontId="10" fillId="2" borderId="4" xfId="0" applyNumberFormat="1" applyFont="1" applyFill="1" applyBorder="1" applyAlignment="1">
      <alignment horizontal="right" wrapText="1"/>
    </xf>
    <xf numFmtId="0" fontId="16" fillId="2" borderId="0" xfId="0" applyFont="1" applyFill="1" applyBorder="1" applyAlignment="1">
      <alignment wrapText="1"/>
    </xf>
    <xf numFmtId="49" fontId="16" fillId="2" borderId="0" xfId="0" applyNumberFormat="1" applyFont="1" applyFill="1" applyBorder="1" applyAlignment="1">
      <alignment horizontal="left" wrapText="1"/>
    </xf>
    <xf numFmtId="0" fontId="0" fillId="0" borderId="0" xfId="0" applyBorder="1"/>
    <xf numFmtId="49" fontId="16" fillId="2" borderId="0" xfId="0" applyNumberFormat="1" applyFont="1" applyFill="1" applyBorder="1" applyAlignment="1">
      <alignment wrapText="1"/>
    </xf>
    <xf numFmtId="0" fontId="0" fillId="2" borderId="0" xfId="0" applyFill="1"/>
    <xf numFmtId="0" fontId="16" fillId="2" borderId="0" xfId="0" quotePrefix="1" applyFont="1" applyFill="1" applyBorder="1" applyAlignment="1">
      <alignment wrapText="1"/>
    </xf>
    <xf numFmtId="0" fontId="13" fillId="0" borderId="0" xfId="0" applyFont="1" applyAlignment="1"/>
    <xf numFmtId="0" fontId="14" fillId="0" borderId="0" xfId="0" applyFont="1" applyAlignment="1"/>
    <xf numFmtId="0" fontId="15" fillId="0" borderId="0" xfId="0" applyFont="1" applyAlignment="1">
      <alignment vertical="top"/>
    </xf>
    <xf numFmtId="3" fontId="0" fillId="0" borderId="0" xfId="0" applyNumberFormat="1"/>
    <xf numFmtId="0" fontId="13" fillId="0" borderId="0" xfId="0" applyFont="1" applyAlignment="1">
      <alignment horizontal="centerContinuous"/>
    </xf>
    <xf numFmtId="0" fontId="19" fillId="0" borderId="0" xfId="0" applyFont="1" applyAlignment="1">
      <alignment horizontal="centerContinuous"/>
    </xf>
    <xf numFmtId="0" fontId="20" fillId="0" borderId="0" xfId="0" applyFont="1" applyAlignment="1">
      <alignment horizontal="centerContinuous"/>
    </xf>
    <xf numFmtId="0" fontId="21" fillId="3" borderId="5" xfId="0" applyFont="1" applyFill="1" applyBorder="1" applyAlignment="1">
      <alignment horizontal="centerContinuous"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0" fillId="0" borderId="8" xfId="0" applyFont="1" applyFill="1" applyBorder="1" applyAlignment="1">
      <alignment horizontal="left" wrapText="1"/>
    </xf>
    <xf numFmtId="168" fontId="12" fillId="0" borderId="9" xfId="0" applyNumberFormat="1" applyFont="1" applyFill="1" applyBorder="1"/>
    <xf numFmtId="0" fontId="16" fillId="0" borderId="10" xfId="0" applyFont="1" applyFill="1" applyBorder="1" applyAlignment="1">
      <alignment vertical="center" wrapText="1"/>
    </xf>
    <xf numFmtId="168" fontId="22" fillId="0" borderId="0" xfId="0" applyNumberFormat="1" applyFont="1" applyFill="1"/>
    <xf numFmtId="168" fontId="22" fillId="0" borderId="11" xfId="0" applyNumberFormat="1" applyFont="1" applyFill="1" applyBorder="1"/>
    <xf numFmtId="168" fontId="0" fillId="0" borderId="0" xfId="0" applyNumberFormat="1"/>
    <xf numFmtId="0" fontId="16" fillId="0" borderId="12" xfId="0" applyFont="1" applyFill="1" applyBorder="1" applyAlignment="1">
      <alignment vertical="center" wrapText="1"/>
    </xf>
    <xf numFmtId="168" fontId="22" fillId="0" borderId="13" xfId="0" applyNumberFormat="1" applyFont="1" applyFill="1" applyBorder="1" applyAlignment="1"/>
    <xf numFmtId="168" fontId="12" fillId="0" borderId="0" xfId="0" applyNumberFormat="1" applyFont="1" applyFill="1" applyBorder="1"/>
    <xf numFmtId="0" fontId="18" fillId="0" borderId="0" xfId="0" applyFont="1"/>
    <xf numFmtId="0" fontId="17" fillId="0" borderId="14" xfId="0" applyFont="1" applyBorder="1" applyAlignment="1">
      <alignment horizontal="left" vertical="top" wrapText="1"/>
    </xf>
    <xf numFmtId="0" fontId="21" fillId="3" borderId="15" xfId="0" applyFont="1" applyFill="1" applyBorder="1" applyAlignment="1">
      <alignment horizontal="center" wrapText="1"/>
    </xf>
    <xf numFmtId="0" fontId="17" fillId="0" borderId="0" xfId="0" applyFont="1" applyBorder="1" applyAlignment="1">
      <alignment horizontal="left" vertical="top" wrapText="1"/>
    </xf>
    <xf numFmtId="168" fontId="22" fillId="0" borderId="16" xfId="0" applyNumberFormat="1" applyFont="1" applyFill="1" applyBorder="1"/>
    <xf numFmtId="168" fontId="22" fillId="0" borderId="17" xfId="0" applyNumberFormat="1" applyFont="1" applyFill="1" applyBorder="1"/>
    <xf numFmtId="169" fontId="10" fillId="2" borderId="4" xfId="0" applyNumberFormat="1" applyFont="1" applyFill="1" applyBorder="1" applyAlignment="1">
      <alignment horizontal="right" wrapText="1"/>
    </xf>
    <xf numFmtId="3" fontId="10" fillId="2" borderId="18" xfId="0" applyNumberFormat="1" applyFont="1" applyFill="1" applyBorder="1" applyAlignment="1">
      <alignment horizontal="right" wrapText="1"/>
    </xf>
    <xf numFmtId="169" fontId="10" fillId="2" borderId="18" xfId="0" applyNumberFormat="1" applyFont="1" applyFill="1" applyBorder="1" applyAlignment="1">
      <alignment horizontal="right" wrapText="1"/>
    </xf>
    <xf numFmtId="0" fontId="10" fillId="0" borderId="3" xfId="0" applyFont="1" applyFill="1" applyBorder="1" applyAlignment="1">
      <alignment vertical="top" wrapText="1"/>
    </xf>
    <xf numFmtId="0" fontId="16" fillId="2" borderId="10" xfId="0" applyFont="1" applyFill="1" applyBorder="1" applyAlignment="1">
      <alignment vertical="top" wrapText="1"/>
    </xf>
    <xf numFmtId="0" fontId="16" fillId="2" borderId="17" xfId="0" applyFont="1" applyFill="1" applyBorder="1" applyAlignment="1">
      <alignment horizontal="right" wrapText="1"/>
    </xf>
    <xf numFmtId="3" fontId="16" fillId="2" borderId="17" xfId="0" applyNumberFormat="1" applyFont="1" applyFill="1" applyBorder="1" applyAlignment="1">
      <alignment horizontal="right" wrapText="1"/>
    </xf>
    <xf numFmtId="38" fontId="10" fillId="2" borderId="19" xfId="0" applyNumberFormat="1" applyFont="1" applyFill="1" applyBorder="1" applyAlignment="1">
      <alignment horizontal="right" wrapText="1"/>
    </xf>
    <xf numFmtId="38" fontId="10" fillId="2" borderId="9" xfId="0" applyNumberFormat="1" applyFont="1" applyFill="1" applyBorder="1" applyAlignment="1">
      <alignment horizontal="right" wrapText="1"/>
    </xf>
    <xf numFmtId="0" fontId="10" fillId="0" borderId="0" xfId="0" applyFont="1" applyFill="1" applyBorder="1" applyAlignment="1">
      <alignment vertical="top" wrapText="1"/>
    </xf>
    <xf numFmtId="165" fontId="23" fillId="0" borderId="2" xfId="1" applyNumberFormat="1" applyFont="1" applyFill="1" applyBorder="1"/>
    <xf numFmtId="166" fontId="23" fillId="0" borderId="2" xfId="1" applyNumberFormat="1" applyFont="1" applyFill="1" applyBorder="1"/>
    <xf numFmtId="3" fontId="12" fillId="0" borderId="2" xfId="1" applyNumberFormat="1" applyFont="1" applyFill="1" applyBorder="1"/>
    <xf numFmtId="167" fontId="23" fillId="0" borderId="2" xfId="1" applyNumberFormat="1" applyFont="1" applyFill="1" applyBorder="1"/>
    <xf numFmtId="3" fontId="16" fillId="2" borderId="20" xfId="0" applyNumberFormat="1" applyFont="1" applyFill="1" applyBorder="1" applyAlignment="1">
      <alignment horizontal="right" wrapText="1"/>
    </xf>
    <xf numFmtId="3" fontId="16" fillId="2" borderId="21" xfId="0" applyNumberFormat="1" applyFont="1" applyFill="1" applyBorder="1" applyAlignment="1">
      <alignment horizontal="right" wrapText="1"/>
    </xf>
    <xf numFmtId="3" fontId="16" fillId="2" borderId="22" xfId="0" applyNumberFormat="1" applyFont="1" applyFill="1" applyBorder="1" applyAlignment="1">
      <alignment horizontal="right" wrapText="1"/>
    </xf>
    <xf numFmtId="3" fontId="16" fillId="2" borderId="2" xfId="0" applyNumberFormat="1" applyFont="1" applyFill="1" applyBorder="1" applyAlignment="1">
      <alignment horizontal="right" wrapText="1"/>
    </xf>
    <xf numFmtId="0" fontId="17" fillId="2" borderId="0" xfId="0" applyFont="1" applyFill="1" applyAlignment="1">
      <alignment horizontal="left" vertical="top" wrapText="1"/>
    </xf>
    <xf numFmtId="0" fontId="20" fillId="0" borderId="0" xfId="0" applyFont="1"/>
    <xf numFmtId="169" fontId="12" fillId="0" borderId="9" xfId="0" applyNumberFormat="1" applyFont="1" applyFill="1" applyBorder="1"/>
    <xf numFmtId="0" fontId="17" fillId="2" borderId="0" xfId="0" applyFont="1" applyFill="1" applyAlignment="1">
      <alignment vertical="top" wrapText="1"/>
    </xf>
    <xf numFmtId="6" fontId="10" fillId="2" borderId="19" xfId="0" applyNumberFormat="1" applyFont="1" applyFill="1" applyBorder="1" applyAlignment="1">
      <alignment horizontal="right" wrapText="1"/>
    </xf>
    <xf numFmtId="6" fontId="10" fillId="2" borderId="9" xfId="0" applyNumberFormat="1" applyFont="1" applyFill="1" applyBorder="1" applyAlignment="1">
      <alignment horizontal="right" wrapText="1"/>
    </xf>
    <xf numFmtId="0" fontId="21" fillId="3" borderId="0" xfId="0" applyFont="1" applyFill="1" applyBorder="1" applyAlignment="1">
      <alignment horizontal="center" vertical="center" wrapText="1"/>
    </xf>
    <xf numFmtId="164" fontId="9" fillId="0" borderId="2" xfId="0" applyNumberFormat="1" applyFont="1" applyFill="1" applyBorder="1" applyAlignment="1">
      <alignment horizontal="right"/>
    </xf>
    <xf numFmtId="3" fontId="9" fillId="0" borderId="2" xfId="1" applyNumberFormat="1" applyFont="1" applyFill="1" applyBorder="1" applyAlignment="1">
      <alignment horizontal="right"/>
    </xf>
    <xf numFmtId="9" fontId="0" fillId="0" borderId="0" xfId="2" applyFont="1"/>
    <xf numFmtId="170" fontId="0" fillId="0" borderId="0" xfId="2" applyNumberFormat="1" applyFont="1"/>
    <xf numFmtId="10" fontId="0" fillId="0" borderId="0" xfId="2" applyNumberFormat="1" applyFont="1"/>
    <xf numFmtId="171" fontId="0" fillId="0" borderId="0" xfId="0" applyNumberFormat="1"/>
    <xf numFmtId="0" fontId="5" fillId="0" borderId="22" xfId="0" applyFont="1" applyFill="1" applyBorder="1" applyAlignment="1">
      <alignment horizontal="center" wrapText="1"/>
    </xf>
    <xf numFmtId="164" fontId="9" fillId="0" borderId="22" xfId="0" applyNumberFormat="1" applyFont="1" applyFill="1" applyBorder="1"/>
    <xf numFmtId="3" fontId="9" fillId="0" borderId="22" xfId="1" applyNumberFormat="1" applyFont="1" applyFill="1" applyBorder="1"/>
    <xf numFmtId="165" fontId="23" fillId="0" borderId="22" xfId="1" applyNumberFormat="1" applyFont="1" applyFill="1" applyBorder="1"/>
    <xf numFmtId="3" fontId="12" fillId="0" borderId="22" xfId="1" applyNumberFormat="1" applyFont="1" applyFill="1" applyBorder="1"/>
    <xf numFmtId="167" fontId="23" fillId="0" borderId="22" xfId="1" applyNumberFormat="1" applyFont="1" applyFill="1" applyBorder="1"/>
    <xf numFmtId="9" fontId="0" fillId="0" borderId="0" xfId="2" applyNumberFormat="1" applyFont="1"/>
    <xf numFmtId="0" fontId="16" fillId="2" borderId="0" xfId="0" quotePrefix="1" applyFont="1" applyFill="1" applyBorder="1" applyAlignment="1">
      <alignment horizontal="left" wrapText="1"/>
    </xf>
    <xf numFmtId="0" fontId="18" fillId="0" borderId="0" xfId="0" applyFont="1" applyAlignment="1">
      <alignment vertical="center" wrapText="1"/>
    </xf>
    <xf numFmtId="0" fontId="18" fillId="2" borderId="0" xfId="0" applyFont="1" applyFill="1" applyAlignment="1"/>
    <xf numFmtId="164" fontId="12" fillId="0" borderId="9" xfId="0" applyNumberFormat="1" applyFont="1" applyFill="1" applyBorder="1" applyAlignment="1">
      <alignment horizontal="right"/>
    </xf>
    <xf numFmtId="0" fontId="21" fillId="3" borderId="15" xfId="0" applyFont="1" applyFill="1" applyBorder="1" applyAlignment="1">
      <alignment horizontal="center" vertical="center" wrapText="1"/>
    </xf>
    <xf numFmtId="3" fontId="10" fillId="0" borderId="0" xfId="0" applyNumberFormat="1" applyFont="1" applyFill="1" applyBorder="1" applyAlignment="1">
      <alignment horizontal="right" wrapText="1"/>
    </xf>
    <xf numFmtId="0" fontId="10" fillId="0" borderId="23" xfId="0" applyFont="1" applyFill="1" applyBorder="1" applyAlignment="1">
      <alignment vertical="top" wrapText="1"/>
    </xf>
    <xf numFmtId="3" fontId="12" fillId="0" borderId="24" xfId="1" applyNumberFormat="1" applyFont="1" applyFill="1" applyBorder="1"/>
    <xf numFmtId="0" fontId="16" fillId="2" borderId="23" xfId="0" applyFont="1" applyFill="1" applyBorder="1" applyAlignment="1">
      <alignment wrapText="1"/>
    </xf>
    <xf numFmtId="3" fontId="16" fillId="2" borderId="25" xfId="0" applyNumberFormat="1" applyFont="1" applyFill="1" applyBorder="1" applyAlignment="1">
      <alignment horizontal="right" wrapText="1"/>
    </xf>
    <xf numFmtId="3" fontId="16" fillId="2" borderId="24" xfId="0" applyNumberFormat="1" applyFont="1" applyFill="1" applyBorder="1" applyAlignment="1">
      <alignment horizontal="right" wrapText="1"/>
    </xf>
    <xf numFmtId="0" fontId="16" fillId="2" borderId="26" xfId="0" applyFont="1" applyFill="1" applyBorder="1" applyAlignment="1">
      <alignment vertical="top" wrapText="1"/>
    </xf>
    <xf numFmtId="3" fontId="16" fillId="2" borderId="13" xfId="0" applyNumberFormat="1" applyFont="1" applyFill="1" applyBorder="1" applyAlignment="1">
      <alignment horizontal="right" wrapText="1"/>
    </xf>
    <xf numFmtId="0" fontId="21" fillId="3" borderId="30" xfId="0" applyFont="1" applyFill="1" applyBorder="1" applyAlignment="1">
      <alignment horizontal="center" vertical="center" wrapText="1"/>
    </xf>
    <xf numFmtId="0" fontId="21" fillId="3" borderId="30" xfId="0" applyFont="1" applyFill="1" applyBorder="1" applyAlignment="1">
      <alignment horizontal="center" wrapText="1"/>
    </xf>
    <xf numFmtId="3" fontId="12" fillId="0" borderId="25" xfId="1" applyNumberFormat="1" applyFont="1" applyFill="1" applyBorder="1"/>
    <xf numFmtId="3" fontId="12" fillId="0" borderId="9" xfId="0" applyNumberFormat="1" applyFont="1" applyFill="1" applyBorder="1" applyAlignment="1">
      <alignment horizontal="right"/>
    </xf>
    <xf numFmtId="3" fontId="22" fillId="0" borderId="0" xfId="0" applyNumberFormat="1" applyFont="1" applyFill="1" applyAlignment="1">
      <alignment horizontal="right"/>
    </xf>
    <xf numFmtId="3" fontId="22" fillId="0" borderId="11" xfId="0" applyNumberFormat="1" applyFont="1" applyFill="1" applyBorder="1" applyAlignment="1">
      <alignment horizontal="right"/>
    </xf>
    <xf numFmtId="3" fontId="22" fillId="0" borderId="16" xfId="0" applyNumberFormat="1" applyFont="1" applyFill="1" applyBorder="1" applyAlignment="1">
      <alignment horizontal="right"/>
    </xf>
    <xf numFmtId="3" fontId="22" fillId="0" borderId="17" xfId="0" applyNumberFormat="1" applyFont="1" applyFill="1" applyBorder="1" applyAlignment="1">
      <alignment horizontal="right"/>
    </xf>
    <xf numFmtId="3" fontId="22" fillId="0" borderId="13" xfId="0" applyNumberFormat="1" applyFont="1" applyFill="1" applyBorder="1" applyAlignment="1">
      <alignment horizontal="right"/>
    </xf>
    <xf numFmtId="37" fontId="16" fillId="2" borderId="20" xfId="0" applyNumberFormat="1" applyFont="1" applyFill="1" applyBorder="1" applyAlignment="1">
      <alignment horizontal="right" wrapText="1"/>
    </xf>
    <xf numFmtId="37" fontId="16" fillId="2" borderId="21" xfId="0" applyNumberFormat="1" applyFont="1" applyFill="1" applyBorder="1" applyAlignment="1">
      <alignment horizontal="right" wrapText="1"/>
    </xf>
    <xf numFmtId="37" fontId="16" fillId="2" borderId="22" xfId="0" applyNumberFormat="1" applyFont="1" applyFill="1" applyBorder="1" applyAlignment="1">
      <alignment horizontal="right" wrapText="1"/>
    </xf>
    <xf numFmtId="37" fontId="16" fillId="2" borderId="2" xfId="0" applyNumberFormat="1" applyFont="1" applyFill="1" applyBorder="1" applyAlignment="1">
      <alignment horizontal="right" wrapText="1"/>
    </xf>
    <xf numFmtId="37" fontId="16" fillId="2" borderId="25" xfId="0" applyNumberFormat="1" applyFont="1" applyFill="1" applyBorder="1" applyAlignment="1">
      <alignment horizontal="right" wrapText="1"/>
    </xf>
    <xf numFmtId="37" fontId="16" fillId="2" borderId="24" xfId="0" applyNumberFormat="1" applyFont="1" applyFill="1" applyBorder="1" applyAlignment="1">
      <alignment horizontal="right" wrapText="1"/>
    </xf>
    <xf numFmtId="37" fontId="16" fillId="2" borderId="17" xfId="0" applyNumberFormat="1" applyFont="1" applyFill="1" applyBorder="1" applyAlignment="1">
      <alignment horizontal="right" wrapText="1"/>
    </xf>
    <xf numFmtId="37" fontId="16" fillId="2" borderId="13" xfId="0" applyNumberFormat="1" applyFont="1" applyFill="1" applyBorder="1" applyAlignment="1">
      <alignment horizontal="right" wrapText="1"/>
    </xf>
    <xf numFmtId="3" fontId="1" fillId="0" borderId="22" xfId="1" applyNumberFormat="1" applyFont="1" applyFill="1" applyBorder="1" applyAlignment="1">
      <alignment horizontal="right"/>
    </xf>
    <xf numFmtId="0" fontId="18" fillId="0" borderId="0" xfId="0" applyFont="1" applyFill="1" applyAlignment="1"/>
    <xf numFmtId="0" fontId="10" fillId="0" borderId="36" xfId="0" applyFont="1" applyFill="1" applyBorder="1" applyAlignment="1">
      <alignment vertical="top" wrapText="1"/>
    </xf>
    <xf numFmtId="0" fontId="13" fillId="0" borderId="0" xfId="0" applyFont="1" applyBorder="1" applyAlignment="1">
      <alignment horizontal="centerContinuous"/>
    </xf>
    <xf numFmtId="172" fontId="0" fillId="0" borderId="0" xfId="1" applyNumberFormat="1" applyFont="1"/>
    <xf numFmtId="0" fontId="0" fillId="0" borderId="0" xfId="0" applyFill="1" applyAlignment="1"/>
    <xf numFmtId="3" fontId="0" fillId="0" borderId="0" xfId="0" applyNumberFormat="1" applyFill="1" applyAlignment="1"/>
    <xf numFmtId="0" fontId="0" fillId="0" borderId="0" xfId="0" applyFill="1" applyAlignment="1">
      <alignment horizontal="left"/>
    </xf>
    <xf numFmtId="3" fontId="0" fillId="0" borderId="0" xfId="0" applyNumberFormat="1" applyFill="1" applyAlignment="1">
      <alignment horizontal="left"/>
    </xf>
    <xf numFmtId="0" fontId="18" fillId="0" borderId="0" xfId="0" applyFont="1" applyAlignment="1">
      <alignment wrapText="1"/>
    </xf>
    <xf numFmtId="0" fontId="18" fillId="0" borderId="0" xfId="0" applyFont="1" applyAlignment="1">
      <alignment vertical="top" wrapText="1"/>
    </xf>
    <xf numFmtId="0" fontId="27" fillId="0" borderId="0" xfId="0" applyFont="1"/>
    <xf numFmtId="0" fontId="1" fillId="0" borderId="0" xfId="0" applyFont="1"/>
    <xf numFmtId="0" fontId="27" fillId="0" borderId="0" xfId="0" applyFont="1" applyAlignment="1">
      <alignment horizontal="left" vertical="top" wrapText="1"/>
    </xf>
    <xf numFmtId="0" fontId="27" fillId="0" borderId="0" xfId="0" applyFont="1" applyAlignment="1">
      <alignment vertical="top"/>
    </xf>
    <xf numFmtId="168" fontId="1" fillId="0" borderId="0" xfId="0" applyNumberFormat="1" applyFont="1" applyAlignment="1">
      <alignment vertical="top"/>
    </xf>
    <xf numFmtId="0" fontId="1" fillId="0" borderId="0" xfId="0" applyFont="1" applyAlignment="1">
      <alignment vertical="top"/>
    </xf>
    <xf numFmtId="168" fontId="12" fillId="0" borderId="0" xfId="0" applyNumberFormat="1" applyFont="1" applyFill="1" applyBorder="1" applyAlignment="1">
      <alignment vertical="top"/>
    </xf>
    <xf numFmtId="3" fontId="1" fillId="0" borderId="0" xfId="0" applyNumberFormat="1" applyFont="1" applyFill="1"/>
    <xf numFmtId="0" fontId="31" fillId="0" borderId="0" xfId="0" applyFont="1" applyAlignment="1">
      <alignment horizontal="left" vertical="top" wrapText="1"/>
    </xf>
    <xf numFmtId="0" fontId="8" fillId="0" borderId="0" xfId="0" applyFont="1" applyFill="1" applyBorder="1" applyAlignment="1">
      <alignment vertical="top"/>
    </xf>
    <xf numFmtId="0" fontId="27" fillId="0" borderId="0" xfId="0" quotePrefix="1" applyFont="1" applyAlignment="1">
      <alignment vertical="top"/>
    </xf>
    <xf numFmtId="0" fontId="5" fillId="3" borderId="33"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5" fillId="3" borderId="33" xfId="0" applyFont="1" applyFill="1" applyBorder="1" applyAlignment="1">
      <alignment horizontal="center" wrapText="1"/>
    </xf>
    <xf numFmtId="0" fontId="0" fillId="0" borderId="0" xfId="0" applyAlignment="1">
      <alignment vertical="top"/>
    </xf>
    <xf numFmtId="0" fontId="13" fillId="0" borderId="0" xfId="0" applyFont="1" applyAlignment="1">
      <alignment horizontal="center"/>
    </xf>
    <xf numFmtId="0" fontId="14" fillId="0" borderId="0" xfId="0" applyFont="1" applyAlignment="1">
      <alignment horizontal="center"/>
    </xf>
    <xf numFmtId="0" fontId="27" fillId="0" borderId="0" xfId="0" applyFont="1" applyAlignment="1">
      <alignment horizontal="left" vertical="top" wrapText="1"/>
    </xf>
    <xf numFmtId="0" fontId="18" fillId="0" borderId="0" xfId="0" applyFont="1" applyAlignment="1">
      <alignment horizontal="left" vertical="top" wrapText="1"/>
    </xf>
    <xf numFmtId="0" fontId="27" fillId="0" borderId="0" xfId="0" applyFont="1" applyFill="1" applyAlignment="1">
      <alignment horizontal="left" vertical="top"/>
    </xf>
    <xf numFmtId="0" fontId="18" fillId="2" borderId="0" xfId="0" applyFont="1" applyFill="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0" fontId="4" fillId="0" borderId="0" xfId="0" applyFont="1" applyFill="1" applyAlignment="1">
      <alignment horizontal="center" vertical="top" wrapText="1"/>
    </xf>
    <xf numFmtId="0" fontId="27" fillId="0" borderId="0" xfId="0" quotePrefix="1" applyFont="1" applyFill="1" applyAlignment="1">
      <alignment horizontal="left" vertical="top"/>
    </xf>
    <xf numFmtId="0" fontId="27" fillId="0" borderId="0" xfId="0" applyFont="1" applyFill="1" applyAlignment="1">
      <alignment horizontal="left"/>
    </xf>
    <xf numFmtId="0" fontId="27" fillId="0" borderId="0" xfId="0" quotePrefix="1" applyFont="1" applyFill="1" applyAlignment="1">
      <alignment horizontal="left"/>
    </xf>
    <xf numFmtId="0" fontId="27" fillId="0" borderId="0" xfId="0" applyFont="1" applyAlignment="1">
      <alignment horizontal="left"/>
    </xf>
    <xf numFmtId="0" fontId="18" fillId="0" borderId="0" xfId="0" applyFont="1" applyAlignment="1">
      <alignment horizontal="left" vertical="top"/>
    </xf>
    <xf numFmtId="0" fontId="27" fillId="0" borderId="0" xfId="0" quotePrefix="1" applyFont="1" applyAlignment="1">
      <alignment horizontal="left"/>
    </xf>
    <xf numFmtId="0" fontId="27" fillId="2" borderId="0" xfId="0" applyFont="1" applyFill="1" applyAlignment="1">
      <alignment horizontal="left"/>
    </xf>
    <xf numFmtId="0" fontId="18" fillId="0" borderId="0" xfId="0" applyFont="1" applyAlignment="1">
      <alignment horizontal="left" wrapText="1"/>
    </xf>
    <xf numFmtId="0" fontId="25" fillId="0" borderId="0" xfId="0" applyFont="1" applyAlignment="1">
      <alignment horizontal="center" vertical="top"/>
    </xf>
    <xf numFmtId="0" fontId="25" fillId="0" borderId="0" xfId="0" applyFont="1" applyAlignment="1">
      <alignment horizontal="center"/>
    </xf>
    <xf numFmtId="0" fontId="21" fillId="3" borderId="34"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8" fillId="2" borderId="0" xfId="0" applyFont="1" applyFill="1" applyAlignment="1">
      <alignment horizontal="left" vertical="top"/>
    </xf>
    <xf numFmtId="0" fontId="27" fillId="2" borderId="0" xfId="0" quotePrefix="1" applyFont="1" applyFill="1" applyAlignment="1">
      <alignment horizontal="left"/>
    </xf>
    <xf numFmtId="0" fontId="21" fillId="3" borderId="28"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8" fillId="2" borderId="0" xfId="0" applyFont="1" applyFill="1" applyAlignment="1">
      <alignment horizontal="left"/>
    </xf>
    <xf numFmtId="0" fontId="18" fillId="2" borderId="0" xfId="0" applyFont="1" applyFill="1" applyAlignment="1">
      <alignment wrapText="1"/>
    </xf>
    <xf numFmtId="0" fontId="18" fillId="2" borderId="0" xfId="0" applyFont="1" applyFill="1" applyAlignment="1">
      <alignment horizontal="left" wrapText="1"/>
    </xf>
    <xf numFmtId="0" fontId="18"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1"/>
  <sheetViews>
    <sheetView tabSelected="1" zoomScale="90" zoomScaleNormal="90" workbookViewId="0">
      <selection activeCell="A11" sqref="A11:E11"/>
    </sheetView>
  </sheetViews>
  <sheetFormatPr defaultRowHeight="12.75" x14ac:dyDescent="0.2"/>
  <cols>
    <col min="1" max="1" width="36.5703125" customWidth="1"/>
    <col min="2" max="5" width="24" customWidth="1"/>
    <col min="6" max="6" width="15.7109375" customWidth="1"/>
    <col min="7" max="7" width="16.5703125" customWidth="1"/>
    <col min="8" max="9" width="12.7109375" customWidth="1"/>
    <col min="10" max="10" width="13.7109375" customWidth="1"/>
  </cols>
  <sheetData>
    <row r="1" spans="1:7" ht="18" x14ac:dyDescent="0.25">
      <c r="A1" s="142" t="s">
        <v>106</v>
      </c>
      <c r="B1" s="142"/>
      <c r="C1" s="142"/>
      <c r="D1" s="142"/>
      <c r="E1" s="142"/>
      <c r="F1" s="20"/>
      <c r="G1" s="20"/>
    </row>
    <row r="2" spans="1:7" ht="18.75" x14ac:dyDescent="0.3">
      <c r="A2" s="143" t="s">
        <v>49</v>
      </c>
      <c r="B2" s="143"/>
      <c r="C2" s="143"/>
      <c r="D2" s="143"/>
      <c r="E2" s="143"/>
      <c r="F2" s="21"/>
      <c r="G2" s="21"/>
    </row>
    <row r="3" spans="1:7" ht="12" customHeight="1" x14ac:dyDescent="0.3">
      <c r="A3" s="24"/>
      <c r="B3" s="24"/>
      <c r="C3" s="25"/>
      <c r="D3" s="25"/>
      <c r="E3" s="26"/>
      <c r="F3" s="24"/>
      <c r="G3" s="24"/>
    </row>
    <row r="4" spans="1:7" ht="47.25" x14ac:dyDescent="0.25">
      <c r="A4" s="27" t="s">
        <v>11</v>
      </c>
      <c r="B4" s="28" t="s">
        <v>13</v>
      </c>
      <c r="C4" s="29" t="s">
        <v>108</v>
      </c>
      <c r="D4" s="41" t="s">
        <v>109</v>
      </c>
      <c r="E4" s="87" t="s">
        <v>107</v>
      </c>
      <c r="F4" s="42"/>
      <c r="G4" s="42"/>
    </row>
    <row r="5" spans="1:7" ht="15" x14ac:dyDescent="0.25">
      <c r="A5" s="30" t="s">
        <v>1</v>
      </c>
      <c r="B5" s="31">
        <v>9101</v>
      </c>
      <c r="C5" s="65">
        <v>6051751</v>
      </c>
      <c r="D5" s="31"/>
      <c r="E5" s="31"/>
    </row>
    <row r="6" spans="1:7" ht="15" x14ac:dyDescent="0.25">
      <c r="A6" s="32" t="s">
        <v>124</v>
      </c>
      <c r="B6" s="33">
        <v>4301</v>
      </c>
      <c r="C6" s="34">
        <v>2840822</v>
      </c>
      <c r="D6" s="43">
        <f>SUM('9'!B7:B8)</f>
        <v>26737</v>
      </c>
      <c r="E6" s="43">
        <v>3394</v>
      </c>
      <c r="F6" s="38"/>
      <c r="G6" s="38"/>
    </row>
    <row r="7" spans="1:7" ht="14.25" x14ac:dyDescent="0.2">
      <c r="A7" s="32" t="s">
        <v>47</v>
      </c>
      <c r="B7" s="33">
        <v>1442</v>
      </c>
      <c r="C7" s="34">
        <v>2447191</v>
      </c>
      <c r="D7" s="44">
        <f>SUM('9'!C7:C8)</f>
        <v>2433</v>
      </c>
      <c r="E7" s="44">
        <v>58</v>
      </c>
    </row>
    <row r="8" spans="1:7" ht="14.25" x14ac:dyDescent="0.2">
      <c r="A8" s="32" t="s">
        <v>12</v>
      </c>
      <c r="B8" s="33">
        <v>2838</v>
      </c>
      <c r="C8" s="34">
        <v>331399</v>
      </c>
      <c r="D8" s="44">
        <f>SUM('9'!D7:D8)</f>
        <v>17350</v>
      </c>
      <c r="E8" s="44">
        <v>901</v>
      </c>
    </row>
    <row r="9" spans="1:7" ht="15" thickBot="1" x14ac:dyDescent="0.25">
      <c r="A9" s="36" t="s">
        <v>34</v>
      </c>
      <c r="B9" s="33">
        <v>520</v>
      </c>
      <c r="C9" s="37">
        <v>432340</v>
      </c>
      <c r="D9" s="37">
        <f>SUM('9'!E7:E8)</f>
        <v>807</v>
      </c>
      <c r="E9" s="37">
        <v>226</v>
      </c>
    </row>
    <row r="10" spans="1:7" x14ac:dyDescent="0.2">
      <c r="A10" s="40"/>
      <c r="B10" s="40"/>
      <c r="C10" s="40"/>
      <c r="D10" s="40"/>
    </row>
    <row r="11" spans="1:7" ht="25.5" customHeight="1" x14ac:dyDescent="0.2">
      <c r="A11" s="145" t="s">
        <v>142</v>
      </c>
      <c r="B11" s="145"/>
      <c r="C11" s="145"/>
      <c r="D11" s="145"/>
      <c r="E11" s="145"/>
    </row>
    <row r="12" spans="1:7" ht="25.5" customHeight="1" x14ac:dyDescent="0.2">
      <c r="A12" s="147" t="s">
        <v>115</v>
      </c>
      <c r="B12" s="147"/>
      <c r="C12" s="147"/>
      <c r="D12" s="147"/>
      <c r="E12" s="147"/>
    </row>
    <row r="13" spans="1:7" x14ac:dyDescent="0.2">
      <c r="A13" s="145" t="s">
        <v>52</v>
      </c>
      <c r="B13" s="145"/>
      <c r="C13" s="145"/>
      <c r="D13" s="145"/>
      <c r="E13" s="145"/>
    </row>
    <row r="14" spans="1:7" x14ac:dyDescent="0.2">
      <c r="A14" s="145" t="s">
        <v>133</v>
      </c>
      <c r="B14" s="145"/>
      <c r="C14" s="145"/>
      <c r="D14" s="145"/>
      <c r="E14" s="145"/>
    </row>
    <row r="15" spans="1:7" ht="25.5" customHeight="1" x14ac:dyDescent="0.2">
      <c r="A15" s="145" t="s">
        <v>131</v>
      </c>
      <c r="B15" s="145"/>
      <c r="C15" s="145"/>
      <c r="D15" s="145"/>
      <c r="E15" s="145"/>
    </row>
    <row r="16" spans="1:7" ht="12.75" customHeight="1" x14ac:dyDescent="0.2">
      <c r="A16" s="127" t="s">
        <v>132</v>
      </c>
      <c r="B16" s="126"/>
      <c r="C16" s="126"/>
      <c r="D16" s="126"/>
      <c r="E16" s="126"/>
    </row>
    <row r="17" spans="1:9" ht="12.75" customHeight="1" x14ac:dyDescent="0.2">
      <c r="A17" s="127" t="s">
        <v>113</v>
      </c>
      <c r="B17" s="128"/>
      <c r="C17" s="128"/>
      <c r="D17" s="128"/>
      <c r="E17" s="129"/>
    </row>
    <row r="18" spans="1:9" ht="13.5" customHeight="1" x14ac:dyDescent="0.2">
      <c r="A18" s="127" t="s">
        <v>114</v>
      </c>
      <c r="B18" s="130"/>
      <c r="C18" s="130"/>
      <c r="D18" s="130"/>
      <c r="E18" s="129"/>
      <c r="F18" s="114"/>
    </row>
    <row r="19" spans="1:9" hidden="1" x14ac:dyDescent="0.2">
      <c r="A19" s="146" t="s">
        <v>41</v>
      </c>
      <c r="B19" s="146"/>
      <c r="C19" s="146"/>
      <c r="D19" s="146"/>
      <c r="E19" s="146"/>
      <c r="F19" s="114"/>
    </row>
    <row r="20" spans="1:9" ht="12.75" hidden="1" customHeight="1" x14ac:dyDescent="0.2">
      <c r="A20" s="146" t="s">
        <v>42</v>
      </c>
      <c r="B20" s="146"/>
      <c r="C20" s="146"/>
      <c r="D20" s="146"/>
      <c r="E20" s="146"/>
      <c r="F20" s="84"/>
      <c r="G20" s="84"/>
      <c r="H20" s="84"/>
      <c r="I20" s="84"/>
    </row>
    <row r="21" spans="1:9" x14ac:dyDescent="0.2">
      <c r="A21" s="144" t="s">
        <v>53</v>
      </c>
      <c r="B21" s="144"/>
      <c r="C21" s="144"/>
      <c r="D21" s="144"/>
      <c r="E21" s="144"/>
    </row>
  </sheetData>
  <mergeCells count="10">
    <mergeCell ref="A1:E1"/>
    <mergeCell ref="A2:E2"/>
    <mergeCell ref="A21:E21"/>
    <mergeCell ref="A11:E11"/>
    <mergeCell ref="A13:E13"/>
    <mergeCell ref="A19:E19"/>
    <mergeCell ref="A20:E20"/>
    <mergeCell ref="A14:E14"/>
    <mergeCell ref="A12:E12"/>
    <mergeCell ref="A15:E15"/>
  </mergeCells>
  <phoneticPr fontId="11" type="noConversion"/>
  <printOptions horizontalCentered="1"/>
  <pageMargins left="0.75" right="0.75" top="1" bottom="1" header="0.5" footer="0.5"/>
  <pageSetup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22"/>
  <sheetViews>
    <sheetView zoomScaleNormal="100" workbookViewId="0">
      <selection activeCell="A17" sqref="A17:E17"/>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7" ht="18" x14ac:dyDescent="0.25">
      <c r="A1" s="142" t="s">
        <v>96</v>
      </c>
      <c r="B1" s="142"/>
      <c r="C1" s="142"/>
      <c r="D1" s="142"/>
      <c r="E1" s="142"/>
      <c r="F1" s="20"/>
    </row>
    <row r="2" spans="1:7" ht="18.75" x14ac:dyDescent="0.3">
      <c r="A2" s="143" t="s">
        <v>57</v>
      </c>
      <c r="B2" s="143"/>
      <c r="C2" s="143"/>
      <c r="D2" s="143"/>
      <c r="E2" s="143"/>
      <c r="F2" s="21"/>
    </row>
    <row r="3" spans="1:7" ht="18.75" x14ac:dyDescent="0.3">
      <c r="A3" s="160" t="s">
        <v>54</v>
      </c>
      <c r="B3" s="160"/>
      <c r="C3" s="160"/>
      <c r="D3" s="160"/>
      <c r="E3" s="160"/>
      <c r="F3" s="21"/>
    </row>
    <row r="4" spans="1:7" ht="12" customHeight="1" x14ac:dyDescent="0.3">
      <c r="A4" s="24"/>
      <c r="B4" s="24"/>
      <c r="C4" s="25"/>
      <c r="D4" s="25"/>
      <c r="E4" s="26"/>
      <c r="F4" s="24"/>
    </row>
    <row r="5" spans="1:7" ht="18.75" thickBot="1" x14ac:dyDescent="0.3">
      <c r="A5" s="138" t="s">
        <v>38</v>
      </c>
      <c r="B5" s="165" t="s">
        <v>39</v>
      </c>
      <c r="C5" s="166"/>
      <c r="D5" s="166"/>
      <c r="E5" s="166"/>
      <c r="F5" s="116"/>
    </row>
    <row r="6" spans="1:7" ht="30" x14ac:dyDescent="0.25">
      <c r="A6" s="139"/>
      <c r="B6" s="96" t="s">
        <v>124</v>
      </c>
      <c r="C6" s="69" t="s">
        <v>47</v>
      </c>
      <c r="D6" s="41" t="s">
        <v>12</v>
      </c>
      <c r="E6" s="41" t="s">
        <v>34</v>
      </c>
    </row>
    <row r="7" spans="1:7" ht="15" x14ac:dyDescent="0.25">
      <c r="A7" s="30" t="s">
        <v>1</v>
      </c>
      <c r="B7" s="86">
        <f>SUM(B8:B13)</f>
        <v>4319997</v>
      </c>
      <c r="C7" s="86">
        <f t="shared" ref="C7:E7" si="0">SUM(C8:C13)</f>
        <v>2425975</v>
      </c>
      <c r="D7" s="86">
        <f t="shared" si="0"/>
        <v>254196</v>
      </c>
      <c r="E7" s="86">
        <f t="shared" si="0"/>
        <v>159941</v>
      </c>
    </row>
    <row r="8" spans="1:7" ht="15" x14ac:dyDescent="0.25">
      <c r="A8" s="32" t="s">
        <v>35</v>
      </c>
      <c r="B8" s="100">
        <f>'12'!F22</f>
        <v>375122</v>
      </c>
      <c r="C8" s="101">
        <f>'12'!F24</f>
        <v>1296784</v>
      </c>
      <c r="D8" s="102">
        <f>'12'!F23</f>
        <v>42081</v>
      </c>
      <c r="E8" s="102">
        <f>'12'!F25</f>
        <v>85151</v>
      </c>
      <c r="F8" s="38"/>
    </row>
    <row r="9" spans="1:7" ht="14.25" x14ac:dyDescent="0.2">
      <c r="A9" s="32" t="s">
        <v>36</v>
      </c>
      <c r="B9" s="100">
        <f>'12'!G22</f>
        <v>1065264</v>
      </c>
      <c r="C9" s="101">
        <f>'12'!G24</f>
        <v>1052992</v>
      </c>
      <c r="D9" s="103">
        <f>'12'!G23</f>
        <v>152350</v>
      </c>
      <c r="E9" s="103">
        <f>'12'!G25</f>
        <v>6169</v>
      </c>
      <c r="F9" s="23"/>
      <c r="G9" s="35"/>
    </row>
    <row r="10" spans="1:7" ht="14.25" x14ac:dyDescent="0.2">
      <c r="A10" s="32" t="s">
        <v>124</v>
      </c>
      <c r="B10" s="100">
        <v>2127106</v>
      </c>
      <c r="C10" s="101" t="s">
        <v>46</v>
      </c>
      <c r="D10" s="103">
        <v>21906</v>
      </c>
      <c r="E10" s="103">
        <v>2786</v>
      </c>
    </row>
    <row r="11" spans="1:7" ht="14.25" x14ac:dyDescent="0.2">
      <c r="A11" s="32" t="s">
        <v>47</v>
      </c>
      <c r="B11" s="100">
        <v>744459</v>
      </c>
      <c r="C11" s="101">
        <v>76199</v>
      </c>
      <c r="D11" s="103">
        <v>11901</v>
      </c>
      <c r="E11" s="103">
        <v>28504</v>
      </c>
    </row>
    <row r="12" spans="1:7" ht="14.25" x14ac:dyDescent="0.2">
      <c r="A12" s="32" t="s">
        <v>12</v>
      </c>
      <c r="B12" s="100">
        <v>2072</v>
      </c>
      <c r="C12" s="101" t="s">
        <v>46</v>
      </c>
      <c r="D12" s="103">
        <v>25958</v>
      </c>
      <c r="E12" s="103" t="s">
        <v>46</v>
      </c>
    </row>
    <row r="13" spans="1:7" ht="15" thickBot="1" x14ac:dyDescent="0.25">
      <c r="A13" s="36" t="s">
        <v>34</v>
      </c>
      <c r="B13" s="104">
        <v>5974</v>
      </c>
      <c r="C13" s="104" t="s">
        <v>46</v>
      </c>
      <c r="D13" s="104" t="s">
        <v>46</v>
      </c>
      <c r="E13" s="104">
        <v>37331</v>
      </c>
    </row>
    <row r="14" spans="1:7" x14ac:dyDescent="0.2">
      <c r="A14" s="40"/>
      <c r="B14" s="40"/>
      <c r="C14" s="40"/>
      <c r="D14" s="40"/>
    </row>
    <row r="15" spans="1:7" ht="38.25" customHeight="1" x14ac:dyDescent="0.2">
      <c r="A15" s="168" t="s">
        <v>97</v>
      </c>
      <c r="B15" s="168"/>
      <c r="C15" s="168"/>
      <c r="D15" s="168"/>
      <c r="E15" s="168"/>
    </row>
    <row r="16" spans="1:7" hidden="1" x14ac:dyDescent="0.2">
      <c r="A16" s="167" t="s">
        <v>133</v>
      </c>
      <c r="B16" s="167"/>
      <c r="C16" s="167"/>
      <c r="D16" s="167"/>
      <c r="E16" s="167"/>
    </row>
    <row r="17" spans="1:5" s="141" customFormat="1" ht="25.5" customHeight="1" x14ac:dyDescent="0.2">
      <c r="A17" s="169" t="s">
        <v>131</v>
      </c>
      <c r="B17" s="169"/>
      <c r="C17" s="169"/>
      <c r="D17" s="169"/>
      <c r="E17" s="169"/>
    </row>
    <row r="18" spans="1:5" x14ac:dyDescent="0.2">
      <c r="A18" s="164" t="s">
        <v>110</v>
      </c>
      <c r="B18" s="157"/>
      <c r="C18" s="157"/>
      <c r="D18" s="157"/>
      <c r="E18" s="157"/>
    </row>
    <row r="19" spans="1:5" x14ac:dyDescent="0.2">
      <c r="A19" s="157" t="s">
        <v>53</v>
      </c>
      <c r="B19" s="157"/>
      <c r="C19" s="157"/>
      <c r="D19" s="157"/>
      <c r="E19" s="157"/>
    </row>
    <row r="20" spans="1:5" ht="15" x14ac:dyDescent="0.25">
      <c r="A20" s="64"/>
      <c r="B20" s="38"/>
      <c r="C20" s="38"/>
      <c r="D20" s="38"/>
    </row>
    <row r="21" spans="1:5" x14ac:dyDescent="0.2">
      <c r="A21" s="64"/>
      <c r="B21" s="35"/>
      <c r="D21" s="39"/>
    </row>
    <row r="22" spans="1:5" x14ac:dyDescent="0.2">
      <c r="B22" s="23"/>
    </row>
  </sheetData>
  <mergeCells count="9">
    <mergeCell ref="A19:E19"/>
    <mergeCell ref="A18:E18"/>
    <mergeCell ref="A1:E1"/>
    <mergeCell ref="A2:E2"/>
    <mergeCell ref="A3:E3"/>
    <mergeCell ref="B5:E5"/>
    <mergeCell ref="A16:E16"/>
    <mergeCell ref="A15:E15"/>
    <mergeCell ref="A17:E17"/>
  </mergeCells>
  <phoneticPr fontId="24" type="noConversion"/>
  <printOptions horizontalCentered="1"/>
  <pageMargins left="0.75" right="0.75" top="1" bottom="1" header="0.5" footer="0.5"/>
  <pageSetup scale="9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45"/>
  <sheetViews>
    <sheetView topLeftCell="A28" workbookViewId="0">
      <selection activeCell="A44" sqref="A44:XFD44"/>
    </sheetView>
  </sheetViews>
  <sheetFormatPr defaultColWidth="9.140625" defaultRowHeight="12.75" x14ac:dyDescent="0.2"/>
  <cols>
    <col min="1" max="1" width="42" style="1" customWidth="1"/>
    <col min="2" max="4" width="17.140625" style="1" customWidth="1"/>
    <col min="5" max="16384" width="9.140625" style="1"/>
  </cols>
  <sheetData>
    <row r="1" spans="1:8" ht="18" x14ac:dyDescent="0.2">
      <c r="A1" s="148" t="s">
        <v>45</v>
      </c>
      <c r="B1" s="148"/>
      <c r="C1" s="148"/>
      <c r="D1" s="148"/>
    </row>
    <row r="2" spans="1:8" ht="18.75" x14ac:dyDescent="0.2">
      <c r="A2" s="149" t="s">
        <v>59</v>
      </c>
      <c r="B2" s="149"/>
      <c r="C2" s="149"/>
      <c r="D2" s="149"/>
    </row>
    <row r="3" spans="1:8" ht="14.25" x14ac:dyDescent="0.2">
      <c r="A3" s="150" t="s">
        <v>54</v>
      </c>
      <c r="B3" s="150"/>
      <c r="C3" s="150"/>
      <c r="D3" s="150"/>
    </row>
    <row r="4" spans="1:8" ht="12" customHeight="1" x14ac:dyDescent="0.2">
      <c r="A4" s="2"/>
      <c r="B4" s="2"/>
      <c r="C4" s="2"/>
      <c r="D4" s="2"/>
    </row>
    <row r="5" spans="1:8" ht="32.25" customHeight="1" x14ac:dyDescent="0.25">
      <c r="A5" s="137" t="s">
        <v>0</v>
      </c>
      <c r="B5" s="135" t="s">
        <v>1</v>
      </c>
      <c r="C5" s="140" t="s">
        <v>35</v>
      </c>
      <c r="D5" s="140" t="s">
        <v>36</v>
      </c>
    </row>
    <row r="6" spans="1:8" ht="15.75" x14ac:dyDescent="0.25">
      <c r="A6" s="3" t="s">
        <v>89</v>
      </c>
      <c r="B6" s="4"/>
      <c r="C6" s="4"/>
      <c r="D6" s="5"/>
    </row>
    <row r="7" spans="1:8" x14ac:dyDescent="0.2">
      <c r="A7" s="6" t="s">
        <v>61</v>
      </c>
      <c r="B7" s="7">
        <v>21135</v>
      </c>
      <c r="C7" s="7">
        <v>9751</v>
      </c>
      <c r="D7" s="7">
        <v>11384</v>
      </c>
      <c r="F7" s="9"/>
      <c r="G7" s="9"/>
      <c r="H7" s="9"/>
    </row>
    <row r="8" spans="1:8" x14ac:dyDescent="0.2">
      <c r="A8" s="6" t="s">
        <v>62</v>
      </c>
      <c r="B8" s="10">
        <v>112769</v>
      </c>
      <c r="C8" s="10">
        <v>81048</v>
      </c>
      <c r="D8" s="10">
        <v>31721</v>
      </c>
      <c r="F8" s="9"/>
      <c r="G8" s="9"/>
      <c r="H8" s="9"/>
    </row>
    <row r="9" spans="1:8" x14ac:dyDescent="0.2">
      <c r="A9" s="6" t="s">
        <v>63</v>
      </c>
      <c r="B9" s="10">
        <v>2474</v>
      </c>
      <c r="C9" s="10">
        <v>115</v>
      </c>
      <c r="D9" s="10">
        <v>2358</v>
      </c>
      <c r="F9" s="9"/>
      <c r="H9" s="9"/>
    </row>
    <row r="10" spans="1:8" x14ac:dyDescent="0.2">
      <c r="A10" s="6" t="s">
        <v>64</v>
      </c>
      <c r="B10" s="10">
        <v>134103</v>
      </c>
      <c r="C10" s="10">
        <v>63444</v>
      </c>
      <c r="D10" s="10">
        <v>70660</v>
      </c>
      <c r="F10" s="9"/>
      <c r="G10" s="9"/>
      <c r="H10" s="9"/>
    </row>
    <row r="11" spans="1:8" x14ac:dyDescent="0.2">
      <c r="A11" s="6" t="s">
        <v>65</v>
      </c>
      <c r="B11" s="10">
        <v>231693</v>
      </c>
      <c r="C11" s="10">
        <v>107504</v>
      </c>
      <c r="D11" s="10">
        <v>124189</v>
      </c>
      <c r="F11" s="9"/>
      <c r="G11" s="9"/>
      <c r="H11" s="9"/>
    </row>
    <row r="12" spans="1:8" x14ac:dyDescent="0.2">
      <c r="A12" s="6" t="s">
        <v>66</v>
      </c>
      <c r="B12" s="10">
        <v>555166</v>
      </c>
      <c r="C12" s="10">
        <v>342702</v>
      </c>
      <c r="D12" s="10">
        <v>212464</v>
      </c>
      <c r="F12" s="9"/>
      <c r="G12" s="9"/>
      <c r="H12" s="9"/>
    </row>
    <row r="13" spans="1:8" x14ac:dyDescent="0.2">
      <c r="A13" s="6" t="s">
        <v>67</v>
      </c>
      <c r="B13" s="10">
        <v>171692</v>
      </c>
      <c r="C13" s="10">
        <v>132125</v>
      </c>
      <c r="D13" s="10">
        <v>39567</v>
      </c>
      <c r="F13" s="9"/>
      <c r="G13" s="9"/>
      <c r="H13" s="9"/>
    </row>
    <row r="14" spans="1:8" x14ac:dyDescent="0.2">
      <c r="A14" s="6" t="s">
        <v>68</v>
      </c>
      <c r="B14" s="10">
        <v>637746</v>
      </c>
      <c r="C14" s="10">
        <v>477615</v>
      </c>
      <c r="D14" s="10">
        <v>160130</v>
      </c>
      <c r="F14" s="9"/>
      <c r="G14" s="9"/>
      <c r="H14" s="9"/>
    </row>
    <row r="15" spans="1:8" x14ac:dyDescent="0.2">
      <c r="A15" s="6" t="s">
        <v>69</v>
      </c>
      <c r="B15" s="10">
        <v>31101</v>
      </c>
      <c r="C15" s="10">
        <v>20006</v>
      </c>
      <c r="D15" s="10">
        <v>11094</v>
      </c>
      <c r="F15" s="9"/>
      <c r="G15" s="9"/>
    </row>
    <row r="16" spans="1:8" x14ac:dyDescent="0.2">
      <c r="A16" s="6" t="s">
        <v>70</v>
      </c>
      <c r="B16" s="10">
        <v>1908411</v>
      </c>
      <c r="C16" s="10">
        <v>902369</v>
      </c>
      <c r="D16" s="10">
        <v>1006042</v>
      </c>
      <c r="F16" s="9"/>
      <c r="G16" s="9"/>
      <c r="H16" s="9"/>
    </row>
    <row r="17" spans="1:8" x14ac:dyDescent="0.2">
      <c r="A17" s="6" t="s">
        <v>71</v>
      </c>
      <c r="B17" s="10">
        <v>304861</v>
      </c>
      <c r="C17" s="10">
        <v>286098</v>
      </c>
      <c r="D17" s="10">
        <v>18764</v>
      </c>
      <c r="F17" s="9"/>
      <c r="G17" s="9"/>
    </row>
    <row r="18" spans="1:8" ht="25.5" x14ac:dyDescent="0.2">
      <c r="A18" s="6" t="s">
        <v>130</v>
      </c>
      <c r="B18" s="10">
        <v>63846</v>
      </c>
      <c r="C18" s="10">
        <v>50783</v>
      </c>
      <c r="D18" s="10">
        <v>13062</v>
      </c>
      <c r="F18" s="9"/>
      <c r="G18" s="9"/>
    </row>
    <row r="19" spans="1:8" x14ac:dyDescent="0.2">
      <c r="A19" s="6" t="s">
        <v>72</v>
      </c>
      <c r="B19" s="10">
        <v>28557</v>
      </c>
      <c r="C19" s="10">
        <v>16395</v>
      </c>
      <c r="D19" s="10">
        <v>12162</v>
      </c>
      <c r="F19" s="9"/>
      <c r="G19" s="9"/>
      <c r="H19" s="9"/>
    </row>
    <row r="20" spans="1:8" x14ac:dyDescent="0.2">
      <c r="A20" s="6" t="s">
        <v>73</v>
      </c>
      <c r="B20" s="10">
        <v>74075</v>
      </c>
      <c r="C20" s="10">
        <v>160</v>
      </c>
      <c r="D20" s="10">
        <v>73915</v>
      </c>
    </row>
    <row r="21" spans="1:8" x14ac:dyDescent="0.2">
      <c r="A21" s="6" t="s">
        <v>74</v>
      </c>
      <c r="B21" s="10">
        <v>3380247</v>
      </c>
      <c r="C21" s="10">
        <v>414936</v>
      </c>
      <c r="D21" s="10">
        <v>2965312</v>
      </c>
    </row>
    <row r="22" spans="1:8" x14ac:dyDescent="0.2">
      <c r="A22" s="6" t="s">
        <v>75</v>
      </c>
      <c r="B22" s="10">
        <v>239867</v>
      </c>
      <c r="C22" s="10">
        <v>18326</v>
      </c>
      <c r="D22" s="10">
        <v>221541</v>
      </c>
    </row>
    <row r="23" spans="1:8" x14ac:dyDescent="0.2">
      <c r="A23" s="6" t="s">
        <v>76</v>
      </c>
      <c r="B23" s="10">
        <v>451282</v>
      </c>
      <c r="C23" s="10">
        <v>213835</v>
      </c>
      <c r="D23" s="10">
        <v>237447</v>
      </c>
    </row>
    <row r="24" spans="1:8" x14ac:dyDescent="0.2">
      <c r="A24" s="6" t="s">
        <v>77</v>
      </c>
      <c r="B24" s="10">
        <v>432652</v>
      </c>
      <c r="C24" s="10">
        <v>11069</v>
      </c>
      <c r="D24" s="10">
        <v>421583</v>
      </c>
    </row>
    <row r="25" spans="1:8" x14ac:dyDescent="0.2">
      <c r="A25" s="6" t="s">
        <v>78</v>
      </c>
      <c r="B25" s="10">
        <v>399</v>
      </c>
      <c r="C25" s="10">
        <v>295</v>
      </c>
      <c r="D25" s="10">
        <v>104</v>
      </c>
    </row>
    <row r="26" spans="1:8" x14ac:dyDescent="0.2">
      <c r="A26" s="6" t="s">
        <v>79</v>
      </c>
      <c r="B26" s="10">
        <v>703</v>
      </c>
      <c r="C26" s="10">
        <v>679</v>
      </c>
      <c r="D26" s="10">
        <v>24</v>
      </c>
    </row>
    <row r="27" spans="1:8" x14ac:dyDescent="0.2">
      <c r="A27" s="6" t="s">
        <v>80</v>
      </c>
      <c r="B27" s="55">
        <v>64629</v>
      </c>
      <c r="C27" s="56">
        <v>1908</v>
      </c>
      <c r="D27" s="55">
        <v>62721</v>
      </c>
    </row>
    <row r="28" spans="1:8" ht="15" x14ac:dyDescent="0.25">
      <c r="A28" s="54" t="s">
        <v>81</v>
      </c>
      <c r="B28" s="57">
        <v>8847407</v>
      </c>
      <c r="C28" s="57">
        <v>3151163</v>
      </c>
      <c r="D28" s="57">
        <v>5696245</v>
      </c>
    </row>
    <row r="29" spans="1:8" ht="15" x14ac:dyDescent="0.25">
      <c r="A29" s="54" t="s">
        <v>82</v>
      </c>
      <c r="B29" s="57"/>
      <c r="C29" s="57"/>
      <c r="D29" s="57"/>
    </row>
    <row r="30" spans="1:8" x14ac:dyDescent="0.2">
      <c r="A30" s="6" t="s">
        <v>83</v>
      </c>
      <c r="B30" s="10">
        <v>1975</v>
      </c>
      <c r="C30" s="10">
        <v>1068</v>
      </c>
      <c r="D30" s="10">
        <v>906</v>
      </c>
    </row>
    <row r="31" spans="1:8" x14ac:dyDescent="0.2">
      <c r="A31" s="6" t="s">
        <v>84</v>
      </c>
      <c r="B31" s="10">
        <v>6649</v>
      </c>
      <c r="C31" s="10">
        <v>5307</v>
      </c>
      <c r="D31" s="10">
        <v>1343</v>
      </c>
    </row>
    <row r="32" spans="1:8" x14ac:dyDescent="0.2">
      <c r="A32" s="6" t="s">
        <v>85</v>
      </c>
      <c r="B32" s="10">
        <v>13170</v>
      </c>
      <c r="C32" s="10">
        <v>1721</v>
      </c>
      <c r="D32" s="10">
        <v>11448</v>
      </c>
    </row>
    <row r="33" spans="1:8" x14ac:dyDescent="0.2">
      <c r="A33" s="6" t="s">
        <v>86</v>
      </c>
      <c r="B33" s="58">
        <v>59266</v>
      </c>
      <c r="C33" s="58">
        <v>42169</v>
      </c>
      <c r="D33" s="58">
        <v>17097</v>
      </c>
    </row>
    <row r="34" spans="1:8" ht="15" x14ac:dyDescent="0.25">
      <c r="A34" s="54" t="s">
        <v>87</v>
      </c>
      <c r="B34" s="57">
        <v>81060</v>
      </c>
      <c r="C34" s="57">
        <v>50265</v>
      </c>
      <c r="D34" s="57">
        <v>30795</v>
      </c>
    </row>
    <row r="35" spans="1:8" ht="15.75" thickBot="1" x14ac:dyDescent="0.3">
      <c r="A35" s="89" t="s">
        <v>88</v>
      </c>
      <c r="B35" s="90">
        <f>B28-B34</f>
        <v>8766347</v>
      </c>
      <c r="C35" s="90">
        <f>C28-C34</f>
        <v>3100898</v>
      </c>
      <c r="D35" s="90">
        <f>D28-D34</f>
        <v>5665450</v>
      </c>
    </row>
    <row r="36" spans="1:8" ht="7.5" customHeight="1" x14ac:dyDescent="0.2">
      <c r="B36" s="9"/>
      <c r="C36" s="9"/>
      <c r="D36" s="9"/>
    </row>
    <row r="37" spans="1:8" hidden="1" x14ac:dyDescent="0.2">
      <c r="A37" s="170" t="s">
        <v>41</v>
      </c>
      <c r="B37" s="170"/>
      <c r="C37" s="170"/>
      <c r="D37" s="170"/>
    </row>
    <row r="38" spans="1:8" s="118" customFormat="1" ht="63.75" customHeight="1" x14ac:dyDescent="0.2">
      <c r="A38" s="145" t="s">
        <v>125</v>
      </c>
      <c r="B38" s="145"/>
      <c r="C38" s="145"/>
      <c r="D38" s="145"/>
      <c r="F38" s="119"/>
      <c r="G38" s="119"/>
      <c r="H38" s="119"/>
    </row>
    <row r="39" spans="1:8" s="120" customFormat="1" ht="12.75" customHeight="1" x14ac:dyDescent="0.2">
      <c r="A39" s="145" t="s">
        <v>126</v>
      </c>
      <c r="B39" s="145"/>
      <c r="C39" s="145"/>
      <c r="D39" s="145"/>
      <c r="F39" s="121"/>
      <c r="G39" s="121"/>
      <c r="H39" s="121"/>
    </row>
    <row r="40" spans="1:8" s="120" customFormat="1" ht="12.75" customHeight="1" x14ac:dyDescent="0.2">
      <c r="A40" s="145" t="s">
        <v>133</v>
      </c>
      <c r="B40" s="145"/>
      <c r="C40" s="145"/>
      <c r="D40" s="145"/>
      <c r="F40" s="121"/>
      <c r="G40" s="121"/>
      <c r="H40" s="121"/>
    </row>
    <row r="41" spans="1:8" s="120" customFormat="1" ht="38.25" customHeight="1" x14ac:dyDescent="0.2">
      <c r="A41" s="145" t="s">
        <v>131</v>
      </c>
      <c r="B41" s="145"/>
      <c r="C41" s="145"/>
      <c r="D41" s="145"/>
      <c r="F41" s="121"/>
      <c r="G41" s="121"/>
      <c r="H41" s="121"/>
    </row>
    <row r="42" spans="1:8" hidden="1" x14ac:dyDescent="0.2">
      <c r="A42" s="154" t="s">
        <v>42</v>
      </c>
      <c r="B42" s="154"/>
      <c r="C42" s="154"/>
      <c r="D42" s="154"/>
    </row>
    <row r="43" spans="1:8" x14ac:dyDescent="0.2">
      <c r="A43" s="157" t="s">
        <v>53</v>
      </c>
      <c r="B43" s="157"/>
      <c r="C43" s="157"/>
      <c r="D43" s="157"/>
    </row>
    <row r="45" spans="1:8" x14ac:dyDescent="0.2">
      <c r="B45" s="9"/>
    </row>
  </sheetData>
  <mergeCells count="10">
    <mergeCell ref="A43:D43"/>
    <mergeCell ref="A1:D1"/>
    <mergeCell ref="A2:D2"/>
    <mergeCell ref="A3:D3"/>
    <mergeCell ref="A37:D37"/>
    <mergeCell ref="A42:D42"/>
    <mergeCell ref="A38:D38"/>
    <mergeCell ref="A39:D39"/>
    <mergeCell ref="A40:D40"/>
    <mergeCell ref="A41:D41"/>
  </mergeCells>
  <phoneticPr fontId="11" type="noConversion"/>
  <printOptions horizontalCentered="1"/>
  <pageMargins left="0.75" right="0.75" top="1" bottom="1" header="0.5" footer="0.5"/>
  <pageSetup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W48"/>
  <sheetViews>
    <sheetView zoomScaleNormal="100" workbookViewId="0">
      <selection activeCell="F9" sqref="F9"/>
    </sheetView>
  </sheetViews>
  <sheetFormatPr defaultRowHeight="12.75" x14ac:dyDescent="0.2"/>
  <cols>
    <col min="1" max="1" width="42" style="1" customWidth="1"/>
    <col min="2" max="2" width="15.140625" style="1" customWidth="1"/>
    <col min="3" max="3" width="15.140625" customWidth="1"/>
    <col min="4" max="7" width="15.140625" style="1" customWidth="1"/>
    <col min="8" max="8" width="9" customWidth="1"/>
    <col min="9" max="9" width="13.5703125" customWidth="1"/>
    <col min="10" max="10" width="15.42578125" customWidth="1"/>
    <col min="11" max="14" width="9" customWidth="1"/>
    <col min="16" max="16" width="12.7109375" customWidth="1"/>
    <col min="21" max="21" width="13.140625" customWidth="1"/>
    <col min="22" max="22" width="12" customWidth="1"/>
    <col min="23" max="23" width="12.42578125" customWidth="1"/>
  </cols>
  <sheetData>
    <row r="1" spans="1:23" ht="18" x14ac:dyDescent="0.25">
      <c r="A1" s="142" t="s">
        <v>112</v>
      </c>
      <c r="B1" s="142"/>
      <c r="C1" s="142"/>
      <c r="D1" s="142"/>
      <c r="E1" s="142"/>
      <c r="F1" s="142"/>
      <c r="G1" s="142"/>
    </row>
    <row r="2" spans="1:23" ht="18.75" x14ac:dyDescent="0.3">
      <c r="A2" s="143" t="s">
        <v>44</v>
      </c>
      <c r="B2" s="143"/>
      <c r="C2" s="143"/>
      <c r="D2" s="143"/>
      <c r="E2" s="143"/>
      <c r="F2" s="143"/>
      <c r="G2" s="143"/>
    </row>
    <row r="3" spans="1:23" ht="18.75" x14ac:dyDescent="0.3">
      <c r="A3" s="143" t="s">
        <v>59</v>
      </c>
      <c r="B3" s="143"/>
      <c r="C3" s="143"/>
      <c r="D3" s="143"/>
      <c r="E3" s="143"/>
      <c r="F3" s="143"/>
      <c r="G3" s="143"/>
    </row>
    <row r="4" spans="1:23" ht="14.25" x14ac:dyDescent="0.2">
      <c r="A4" s="160" t="s">
        <v>54</v>
      </c>
      <c r="B4" s="160"/>
      <c r="C4" s="160"/>
      <c r="D4" s="160"/>
      <c r="E4" s="160"/>
      <c r="F4" s="160"/>
      <c r="G4" s="160"/>
    </row>
    <row r="5" spans="1:23" ht="12" customHeight="1" x14ac:dyDescent="0.2">
      <c r="A5" s="2"/>
      <c r="B5" s="2"/>
      <c r="D5" s="2"/>
      <c r="E5" s="2"/>
      <c r="F5" s="2"/>
      <c r="G5" s="2"/>
    </row>
    <row r="6" spans="1:23" ht="88.5" customHeight="1" x14ac:dyDescent="0.2">
      <c r="A6" s="137" t="s">
        <v>0</v>
      </c>
      <c r="B6" s="135" t="s">
        <v>40</v>
      </c>
      <c r="C6" s="135" t="s">
        <v>137</v>
      </c>
      <c r="D6" s="135" t="s">
        <v>138</v>
      </c>
      <c r="E6" s="135" t="s">
        <v>43</v>
      </c>
      <c r="F6" s="135" t="s">
        <v>139</v>
      </c>
      <c r="G6" s="136" t="s">
        <v>140</v>
      </c>
    </row>
    <row r="7" spans="1:23" ht="15.75" x14ac:dyDescent="0.25">
      <c r="A7" s="3" t="s">
        <v>89</v>
      </c>
      <c r="B7" s="76"/>
      <c r="C7" s="76"/>
      <c r="D7" s="76"/>
      <c r="E7" s="76"/>
      <c r="F7" s="76"/>
      <c r="G7" s="4"/>
    </row>
    <row r="8" spans="1:23" x14ac:dyDescent="0.2">
      <c r="A8" s="6" t="s">
        <v>61</v>
      </c>
      <c r="B8" s="77">
        <v>21135</v>
      </c>
      <c r="C8" s="77">
        <v>9751</v>
      </c>
      <c r="D8" s="77">
        <v>11384</v>
      </c>
      <c r="E8" s="77">
        <v>14608</v>
      </c>
      <c r="F8" s="77">
        <v>5021</v>
      </c>
      <c r="G8" s="7">
        <v>9587</v>
      </c>
      <c r="I8" s="74"/>
      <c r="J8" s="23"/>
      <c r="K8" s="75"/>
      <c r="L8" s="23"/>
      <c r="P8" s="23"/>
      <c r="Q8" s="23"/>
      <c r="R8" s="23"/>
      <c r="U8" s="23"/>
      <c r="V8" s="23"/>
      <c r="W8" s="23"/>
    </row>
    <row r="9" spans="1:23" x14ac:dyDescent="0.2">
      <c r="A9" s="6" t="s">
        <v>62</v>
      </c>
      <c r="B9" s="78">
        <v>112769</v>
      </c>
      <c r="C9" s="78">
        <v>81048</v>
      </c>
      <c r="D9" s="78">
        <v>31721</v>
      </c>
      <c r="E9" s="78">
        <v>112293</v>
      </c>
      <c r="F9" s="78">
        <v>80719</v>
      </c>
      <c r="G9" s="10">
        <v>31574</v>
      </c>
      <c r="I9" s="74"/>
      <c r="J9" s="23"/>
      <c r="K9" s="23"/>
      <c r="L9" s="23"/>
      <c r="P9" s="23"/>
      <c r="Q9" s="23"/>
      <c r="R9" s="23"/>
      <c r="U9" s="23"/>
      <c r="V9" s="23"/>
      <c r="W9" s="23"/>
    </row>
    <row r="10" spans="1:23" x14ac:dyDescent="0.2">
      <c r="A10" s="6" t="s">
        <v>63</v>
      </c>
      <c r="B10" s="78">
        <v>2474</v>
      </c>
      <c r="C10" s="78">
        <v>115</v>
      </c>
      <c r="D10" s="78">
        <v>2358</v>
      </c>
      <c r="E10" s="78">
        <v>2336</v>
      </c>
      <c r="F10" s="78">
        <v>62</v>
      </c>
      <c r="G10" s="10">
        <v>2274</v>
      </c>
      <c r="I10" s="74"/>
      <c r="J10" s="23"/>
      <c r="L10" s="23"/>
      <c r="P10" s="23"/>
      <c r="R10" s="23"/>
      <c r="U10" s="23"/>
      <c r="W10" s="23"/>
    </row>
    <row r="11" spans="1:23" x14ac:dyDescent="0.2">
      <c r="A11" s="6" t="s">
        <v>64</v>
      </c>
      <c r="B11" s="78">
        <v>134103</v>
      </c>
      <c r="C11" s="78">
        <v>63444</v>
      </c>
      <c r="D11" s="78">
        <v>70660</v>
      </c>
      <c r="E11" s="78">
        <v>45275</v>
      </c>
      <c r="F11" s="78">
        <v>22771</v>
      </c>
      <c r="G11" s="10">
        <v>22504</v>
      </c>
      <c r="I11" s="74"/>
      <c r="J11" s="23"/>
      <c r="K11" s="23"/>
      <c r="L11" s="23"/>
      <c r="P11" s="23"/>
      <c r="Q11" s="23"/>
      <c r="R11" s="23"/>
      <c r="U11" s="23"/>
      <c r="V11" s="23"/>
      <c r="W11" s="23"/>
    </row>
    <row r="12" spans="1:23" x14ac:dyDescent="0.2">
      <c r="A12" s="6" t="s">
        <v>65</v>
      </c>
      <c r="B12" s="78">
        <v>231693</v>
      </c>
      <c r="C12" s="78">
        <v>107504</v>
      </c>
      <c r="D12" s="78">
        <v>124189</v>
      </c>
      <c r="E12" s="78">
        <v>86601</v>
      </c>
      <c r="F12" s="78">
        <v>41676</v>
      </c>
      <c r="G12" s="10">
        <v>44925</v>
      </c>
      <c r="I12" s="74"/>
      <c r="J12" s="23"/>
      <c r="K12" s="23"/>
      <c r="L12" s="23"/>
      <c r="P12" s="23"/>
      <c r="Q12" s="23"/>
      <c r="R12" s="23"/>
      <c r="U12" s="23"/>
      <c r="V12" s="23"/>
      <c r="W12" s="23"/>
    </row>
    <row r="13" spans="1:23" x14ac:dyDescent="0.2">
      <c r="A13" s="6" t="s">
        <v>66</v>
      </c>
      <c r="B13" s="78">
        <v>555166</v>
      </c>
      <c r="C13" s="78">
        <v>342702</v>
      </c>
      <c r="D13" s="78">
        <v>212464</v>
      </c>
      <c r="E13" s="78">
        <v>188071</v>
      </c>
      <c r="F13" s="78">
        <v>152908</v>
      </c>
      <c r="G13" s="10">
        <v>35163</v>
      </c>
      <c r="I13" s="74"/>
      <c r="J13" s="23"/>
      <c r="K13" s="23"/>
      <c r="L13" s="23"/>
      <c r="P13" s="23"/>
      <c r="Q13" s="23"/>
      <c r="R13" s="23"/>
      <c r="U13" s="23"/>
      <c r="V13" s="23"/>
      <c r="W13" s="23"/>
    </row>
    <row r="14" spans="1:23" x14ac:dyDescent="0.2">
      <c r="A14" s="6" t="s">
        <v>67</v>
      </c>
      <c r="B14" s="78">
        <v>171692</v>
      </c>
      <c r="C14" s="78">
        <v>132125</v>
      </c>
      <c r="D14" s="78">
        <v>39567</v>
      </c>
      <c r="E14" s="78">
        <v>61969</v>
      </c>
      <c r="F14" s="78">
        <v>56325</v>
      </c>
      <c r="G14" s="10">
        <v>5644</v>
      </c>
      <c r="I14" s="74"/>
      <c r="J14" s="23"/>
      <c r="K14" s="23"/>
      <c r="L14" s="23"/>
      <c r="P14" s="23"/>
      <c r="Q14" s="23"/>
      <c r="R14" s="23"/>
      <c r="U14" s="23"/>
      <c r="V14" s="23"/>
      <c r="W14" s="23"/>
    </row>
    <row r="15" spans="1:23" x14ac:dyDescent="0.2">
      <c r="A15" s="6" t="s">
        <v>68</v>
      </c>
      <c r="B15" s="78">
        <v>637746</v>
      </c>
      <c r="C15" s="78">
        <v>477615</v>
      </c>
      <c r="D15" s="78">
        <v>160130</v>
      </c>
      <c r="E15" s="78">
        <v>210440</v>
      </c>
      <c r="F15" s="78">
        <v>188158</v>
      </c>
      <c r="G15" s="10">
        <v>22282</v>
      </c>
      <c r="I15" s="74"/>
      <c r="J15" s="23"/>
      <c r="K15" s="23"/>
      <c r="L15" s="23"/>
      <c r="P15" s="23"/>
      <c r="Q15" s="23"/>
      <c r="R15" s="23"/>
      <c r="U15" s="23"/>
      <c r="V15" s="23"/>
      <c r="W15" s="23"/>
    </row>
    <row r="16" spans="1:23" x14ac:dyDescent="0.2">
      <c r="A16" s="6" t="s">
        <v>69</v>
      </c>
      <c r="B16" s="78">
        <v>31101</v>
      </c>
      <c r="C16" s="78">
        <v>20006</v>
      </c>
      <c r="D16" s="78">
        <v>11094</v>
      </c>
      <c r="E16" s="78">
        <v>5530</v>
      </c>
      <c r="F16" s="78">
        <v>5117</v>
      </c>
      <c r="G16" s="10">
        <v>413</v>
      </c>
      <c r="I16" s="74"/>
      <c r="J16" s="23"/>
      <c r="K16" s="23"/>
      <c r="P16" s="23"/>
      <c r="Q16" s="23"/>
      <c r="U16" s="23"/>
      <c r="V16" s="23"/>
      <c r="W16" s="23"/>
    </row>
    <row r="17" spans="1:23" x14ac:dyDescent="0.2">
      <c r="A17" s="6" t="s">
        <v>70</v>
      </c>
      <c r="B17" s="78">
        <v>1908411</v>
      </c>
      <c r="C17" s="78">
        <v>902369</v>
      </c>
      <c r="D17" s="78">
        <v>1006042</v>
      </c>
      <c r="E17" s="78">
        <v>375421</v>
      </c>
      <c r="F17" s="78">
        <v>276088</v>
      </c>
      <c r="G17" s="10">
        <v>99333</v>
      </c>
      <c r="H17" s="72"/>
      <c r="I17" s="82"/>
      <c r="J17" s="23"/>
      <c r="K17" s="72"/>
      <c r="L17" s="23"/>
      <c r="P17" s="23"/>
      <c r="Q17" s="23"/>
      <c r="R17" s="23"/>
      <c r="U17" s="23"/>
      <c r="V17" s="23"/>
      <c r="W17" s="23"/>
    </row>
    <row r="18" spans="1:23" x14ac:dyDescent="0.2">
      <c r="A18" s="6" t="s">
        <v>71</v>
      </c>
      <c r="B18" s="78">
        <v>304861</v>
      </c>
      <c r="C18" s="78">
        <v>286098</v>
      </c>
      <c r="D18" s="78">
        <v>18764</v>
      </c>
      <c r="E18" s="78">
        <v>149743</v>
      </c>
      <c r="F18" s="78">
        <v>143745</v>
      </c>
      <c r="G18" s="10">
        <v>5998</v>
      </c>
      <c r="H18" s="72"/>
      <c r="I18" s="73"/>
      <c r="J18" s="23"/>
      <c r="K18" s="72"/>
      <c r="L18" s="23"/>
      <c r="P18" s="23"/>
      <c r="Q18" s="23"/>
      <c r="R18" s="23"/>
      <c r="U18" s="23"/>
      <c r="V18" s="23"/>
      <c r="W18" s="23"/>
    </row>
    <row r="19" spans="1:23" ht="25.5" x14ac:dyDescent="0.2">
      <c r="A19" s="6" t="s">
        <v>130</v>
      </c>
      <c r="B19" s="78">
        <v>63846</v>
      </c>
      <c r="C19" s="78">
        <v>50783</v>
      </c>
      <c r="D19" s="78">
        <v>13062</v>
      </c>
      <c r="E19" s="78">
        <v>19288</v>
      </c>
      <c r="F19" s="78">
        <v>18476</v>
      </c>
      <c r="G19" s="10">
        <v>812</v>
      </c>
      <c r="H19" s="72"/>
      <c r="I19" s="74"/>
      <c r="J19" s="23"/>
      <c r="K19" s="72"/>
      <c r="P19" s="23"/>
      <c r="Q19" s="23"/>
      <c r="U19" s="23"/>
      <c r="V19" s="23"/>
      <c r="W19" s="23"/>
    </row>
    <row r="20" spans="1:23" x14ac:dyDescent="0.2">
      <c r="A20" s="6" t="s">
        <v>72</v>
      </c>
      <c r="B20" s="78">
        <v>28557</v>
      </c>
      <c r="C20" s="78">
        <v>16395</v>
      </c>
      <c r="D20" s="78">
        <v>12162</v>
      </c>
      <c r="E20" s="78">
        <v>6483</v>
      </c>
      <c r="F20" s="78">
        <v>5454</v>
      </c>
      <c r="G20" s="10">
        <v>1029</v>
      </c>
      <c r="H20" s="72"/>
      <c r="I20" s="74"/>
      <c r="J20" s="23"/>
      <c r="K20" s="72"/>
      <c r="L20" s="23"/>
      <c r="P20" s="23"/>
      <c r="Q20" s="23"/>
      <c r="R20" s="23"/>
      <c r="U20" s="23"/>
      <c r="V20" s="23"/>
      <c r="W20" s="23"/>
    </row>
    <row r="21" spans="1:23" x14ac:dyDescent="0.2">
      <c r="A21" s="6" t="s">
        <v>73</v>
      </c>
      <c r="B21" s="78">
        <v>74075</v>
      </c>
      <c r="C21" s="78">
        <v>160</v>
      </c>
      <c r="D21" s="78">
        <v>73915</v>
      </c>
      <c r="E21" s="78">
        <v>73351</v>
      </c>
      <c r="F21" s="78">
        <v>122</v>
      </c>
      <c r="G21" s="10">
        <v>73229</v>
      </c>
      <c r="H21" s="72"/>
      <c r="I21" s="74"/>
      <c r="J21" s="23"/>
      <c r="K21" s="72"/>
      <c r="L21" s="23"/>
      <c r="P21" s="23"/>
      <c r="R21" s="23"/>
      <c r="U21" s="23"/>
      <c r="W21" s="23"/>
    </row>
    <row r="22" spans="1:23" x14ac:dyDescent="0.2">
      <c r="A22" s="6" t="s">
        <v>90</v>
      </c>
      <c r="B22" s="113" t="s">
        <v>46</v>
      </c>
      <c r="C22" s="113" t="s">
        <v>46</v>
      </c>
      <c r="D22" s="113" t="s">
        <v>46</v>
      </c>
      <c r="E22" s="78">
        <v>1440386</v>
      </c>
      <c r="F22" s="78">
        <v>375122</v>
      </c>
      <c r="G22" s="10">
        <v>1065264</v>
      </c>
      <c r="H22" s="72"/>
      <c r="I22" s="74"/>
      <c r="J22" s="23"/>
      <c r="K22" s="72"/>
      <c r="L22" s="23"/>
      <c r="P22" s="23"/>
      <c r="Q22" s="23"/>
      <c r="R22" s="23"/>
      <c r="U22" s="23"/>
      <c r="V22" s="23"/>
      <c r="W22" s="23"/>
    </row>
    <row r="23" spans="1:23" x14ac:dyDescent="0.2">
      <c r="A23" s="6" t="s">
        <v>91</v>
      </c>
      <c r="B23" s="113" t="s">
        <v>46</v>
      </c>
      <c r="C23" s="113" t="s">
        <v>46</v>
      </c>
      <c r="D23" s="113" t="s">
        <v>46</v>
      </c>
      <c r="E23" s="78">
        <v>194431</v>
      </c>
      <c r="F23" s="78">
        <v>42081</v>
      </c>
      <c r="G23" s="10">
        <v>152350</v>
      </c>
      <c r="H23" s="72"/>
      <c r="I23" s="74"/>
      <c r="J23" s="23"/>
      <c r="K23" s="72"/>
      <c r="L23" s="23"/>
      <c r="P23" s="23"/>
      <c r="Q23" s="23"/>
      <c r="R23" s="23"/>
      <c r="U23" s="23"/>
      <c r="V23" s="23"/>
      <c r="W23" s="23"/>
    </row>
    <row r="24" spans="1:23" x14ac:dyDescent="0.2">
      <c r="A24" s="6" t="s">
        <v>92</v>
      </c>
      <c r="B24" s="113" t="s">
        <v>46</v>
      </c>
      <c r="C24" s="113" t="s">
        <v>46</v>
      </c>
      <c r="D24" s="113" t="s">
        <v>46</v>
      </c>
      <c r="E24" s="78">
        <v>2349776</v>
      </c>
      <c r="F24" s="78">
        <v>1296784</v>
      </c>
      <c r="G24" s="10">
        <v>1052992</v>
      </c>
      <c r="H24" s="72"/>
      <c r="I24" s="74"/>
      <c r="J24" s="23"/>
      <c r="K24" s="72"/>
      <c r="L24" s="23"/>
      <c r="P24" s="23"/>
      <c r="Q24" s="23"/>
      <c r="R24" s="23"/>
      <c r="U24" s="23"/>
      <c r="V24" s="23"/>
      <c r="W24" s="23"/>
    </row>
    <row r="25" spans="1:23" x14ac:dyDescent="0.2">
      <c r="A25" s="6" t="s">
        <v>93</v>
      </c>
      <c r="B25" s="113" t="s">
        <v>46</v>
      </c>
      <c r="C25" s="113" t="s">
        <v>46</v>
      </c>
      <c r="D25" s="113" t="s">
        <v>46</v>
      </c>
      <c r="E25" s="78">
        <v>91320</v>
      </c>
      <c r="F25" s="78">
        <v>85151</v>
      </c>
      <c r="G25" s="10">
        <v>6169</v>
      </c>
      <c r="H25" s="72"/>
      <c r="I25" s="74"/>
      <c r="J25" s="23"/>
      <c r="K25" s="72"/>
      <c r="L25" s="23"/>
      <c r="P25" s="23"/>
      <c r="Q25" s="23"/>
      <c r="R25" s="23"/>
      <c r="U25" s="23"/>
      <c r="V25" s="23"/>
      <c r="W25" s="23"/>
    </row>
    <row r="26" spans="1:23" x14ac:dyDescent="0.2">
      <c r="A26" s="6" t="s">
        <v>74</v>
      </c>
      <c r="B26" s="78">
        <v>3380247</v>
      </c>
      <c r="C26" s="78">
        <v>414936</v>
      </c>
      <c r="D26" s="78">
        <v>2965312</v>
      </c>
      <c r="E26" s="78">
        <v>2662555</v>
      </c>
      <c r="F26" s="78">
        <v>260256</v>
      </c>
      <c r="G26" s="10">
        <v>2402298</v>
      </c>
      <c r="H26" s="72"/>
      <c r="I26" s="82"/>
      <c r="J26" s="23"/>
      <c r="K26" s="72"/>
      <c r="L26" s="23"/>
      <c r="P26" s="23"/>
      <c r="Q26" s="23"/>
      <c r="R26" s="23"/>
    </row>
    <row r="27" spans="1:23" x14ac:dyDescent="0.2">
      <c r="A27" s="6" t="s">
        <v>75</v>
      </c>
      <c r="B27" s="78">
        <v>239867</v>
      </c>
      <c r="C27" s="78">
        <v>18326</v>
      </c>
      <c r="D27" s="78">
        <v>221541</v>
      </c>
      <c r="E27" s="78">
        <v>192180</v>
      </c>
      <c r="F27" s="78">
        <v>12376</v>
      </c>
      <c r="G27" s="10">
        <v>179803</v>
      </c>
      <c r="I27" s="74"/>
      <c r="J27" s="23"/>
      <c r="K27" s="23"/>
      <c r="L27" s="23"/>
      <c r="P27" s="23"/>
      <c r="Q27" s="23"/>
      <c r="R27" s="23"/>
    </row>
    <row r="28" spans="1:23" x14ac:dyDescent="0.2">
      <c r="A28" s="6" t="s">
        <v>76</v>
      </c>
      <c r="B28" s="78">
        <v>451282</v>
      </c>
      <c r="C28" s="78">
        <v>213835</v>
      </c>
      <c r="D28" s="78">
        <v>237447</v>
      </c>
      <c r="E28" s="78">
        <v>177024</v>
      </c>
      <c r="F28" s="78">
        <v>77557</v>
      </c>
      <c r="G28" s="10">
        <v>99467</v>
      </c>
      <c r="I28" s="74"/>
      <c r="J28" s="23"/>
      <c r="K28" s="23"/>
      <c r="L28" s="23"/>
      <c r="P28" s="23"/>
      <c r="Q28" s="23"/>
      <c r="R28" s="23"/>
      <c r="U28" s="23"/>
      <c r="V28" s="23"/>
      <c r="W28" s="23"/>
    </row>
    <row r="29" spans="1:23" x14ac:dyDescent="0.2">
      <c r="A29" s="6" t="s">
        <v>77</v>
      </c>
      <c r="B29" s="78">
        <v>432652</v>
      </c>
      <c r="C29" s="78">
        <v>11069</v>
      </c>
      <c r="D29" s="78">
        <v>421583</v>
      </c>
      <c r="E29" s="78">
        <v>322801</v>
      </c>
      <c r="F29" s="78">
        <v>2511</v>
      </c>
      <c r="G29" s="10">
        <v>320290</v>
      </c>
      <c r="I29" s="117"/>
      <c r="J29" s="23"/>
      <c r="K29" s="23"/>
      <c r="L29" s="23"/>
      <c r="P29" s="23"/>
      <c r="Q29" s="23"/>
      <c r="R29" s="23"/>
      <c r="U29" s="23"/>
      <c r="V29" s="23"/>
      <c r="W29" s="23"/>
    </row>
    <row r="30" spans="1:23" x14ac:dyDescent="0.2">
      <c r="A30" s="6" t="s">
        <v>78</v>
      </c>
      <c r="B30" s="78">
        <v>399</v>
      </c>
      <c r="C30" s="78">
        <v>295</v>
      </c>
      <c r="D30" s="78">
        <v>104</v>
      </c>
      <c r="E30" s="78">
        <v>194</v>
      </c>
      <c r="F30" s="78">
        <v>95</v>
      </c>
      <c r="G30" s="10">
        <v>99</v>
      </c>
      <c r="I30" s="74"/>
      <c r="J30" s="23"/>
      <c r="U30" s="23"/>
    </row>
    <row r="31" spans="1:23" x14ac:dyDescent="0.2">
      <c r="A31" s="6" t="s">
        <v>79</v>
      </c>
      <c r="B31" s="78">
        <v>703</v>
      </c>
      <c r="C31" s="78">
        <v>679</v>
      </c>
      <c r="D31" s="78">
        <v>24</v>
      </c>
      <c r="E31" s="78">
        <v>703</v>
      </c>
      <c r="F31" s="78">
        <v>679</v>
      </c>
      <c r="G31" s="10">
        <v>24</v>
      </c>
      <c r="I31" s="74"/>
      <c r="J31" s="23"/>
    </row>
    <row r="32" spans="1:23" x14ac:dyDescent="0.2">
      <c r="A32" s="6" t="s">
        <v>80</v>
      </c>
      <c r="B32" s="79">
        <v>64629</v>
      </c>
      <c r="C32" s="79">
        <v>1908</v>
      </c>
      <c r="D32" s="79">
        <v>62721</v>
      </c>
      <c r="E32" s="79">
        <v>64629</v>
      </c>
      <c r="F32" s="79">
        <v>1908</v>
      </c>
      <c r="G32" s="55">
        <v>62721</v>
      </c>
      <c r="I32" s="74"/>
      <c r="J32" s="23"/>
      <c r="K32" s="23"/>
      <c r="L32" s="23"/>
      <c r="P32" s="23"/>
      <c r="Q32" s="23"/>
      <c r="R32" s="23"/>
    </row>
    <row r="33" spans="1:18" ht="15" x14ac:dyDescent="0.25">
      <c r="A33" s="54" t="s">
        <v>81</v>
      </c>
      <c r="B33" s="80">
        <v>8847407</v>
      </c>
      <c r="C33" s="80">
        <v>3151163</v>
      </c>
      <c r="D33" s="80">
        <v>5696245</v>
      </c>
      <c r="E33" s="80">
        <v>8847407</v>
      </c>
      <c r="F33" s="80">
        <v>3151163</v>
      </c>
      <c r="G33" s="57">
        <v>5696245</v>
      </c>
      <c r="J33" s="23"/>
      <c r="K33" s="23"/>
      <c r="L33" s="23"/>
      <c r="P33" s="23"/>
      <c r="Q33" s="23"/>
      <c r="R33" s="23"/>
    </row>
    <row r="34" spans="1:18" ht="15" x14ac:dyDescent="0.25">
      <c r="A34" s="54" t="s">
        <v>82</v>
      </c>
      <c r="B34" s="80"/>
      <c r="C34" s="80"/>
      <c r="D34" s="80"/>
      <c r="E34" s="80"/>
      <c r="F34" s="80"/>
      <c r="G34" s="57"/>
    </row>
    <row r="35" spans="1:18" x14ac:dyDescent="0.2">
      <c r="A35" s="6" t="s">
        <v>83</v>
      </c>
      <c r="B35" s="78">
        <v>1975</v>
      </c>
      <c r="C35" s="78">
        <v>1068</v>
      </c>
      <c r="D35" s="78">
        <v>906</v>
      </c>
      <c r="E35" s="78">
        <v>1975</v>
      </c>
      <c r="F35" s="78">
        <v>1068</v>
      </c>
      <c r="G35" s="10">
        <v>906</v>
      </c>
    </row>
    <row r="36" spans="1:18" x14ac:dyDescent="0.2">
      <c r="A36" s="6" t="s">
        <v>84</v>
      </c>
      <c r="B36" s="78">
        <v>6649</v>
      </c>
      <c r="C36" s="78">
        <v>5307</v>
      </c>
      <c r="D36" s="78">
        <v>1343</v>
      </c>
      <c r="E36" s="78">
        <v>6649</v>
      </c>
      <c r="F36" s="78">
        <v>5307</v>
      </c>
      <c r="G36" s="10">
        <v>1343</v>
      </c>
    </row>
    <row r="37" spans="1:18" x14ac:dyDescent="0.2">
      <c r="A37" s="6" t="s">
        <v>85</v>
      </c>
      <c r="B37" s="78">
        <v>13170</v>
      </c>
      <c r="C37" s="78">
        <v>1721</v>
      </c>
      <c r="D37" s="78">
        <v>11448</v>
      </c>
      <c r="E37" s="78">
        <v>13170</v>
      </c>
      <c r="F37" s="78">
        <v>1721</v>
      </c>
      <c r="G37" s="10">
        <v>11448</v>
      </c>
    </row>
    <row r="38" spans="1:18" x14ac:dyDescent="0.2">
      <c r="A38" s="6" t="s">
        <v>86</v>
      </c>
      <c r="B38" s="81">
        <v>59266</v>
      </c>
      <c r="C38" s="81">
        <v>42169</v>
      </c>
      <c r="D38" s="81">
        <v>17097</v>
      </c>
      <c r="E38" s="81">
        <v>59266</v>
      </c>
      <c r="F38" s="81">
        <v>42169</v>
      </c>
      <c r="G38" s="58">
        <v>17097</v>
      </c>
    </row>
    <row r="39" spans="1:18" ht="15" x14ac:dyDescent="0.25">
      <c r="A39" s="54" t="s">
        <v>87</v>
      </c>
      <c r="B39" s="80">
        <v>81060</v>
      </c>
      <c r="C39" s="80">
        <v>50265</v>
      </c>
      <c r="D39" s="80">
        <v>30795</v>
      </c>
      <c r="E39" s="80">
        <v>81060</v>
      </c>
      <c r="F39" s="80">
        <v>50265</v>
      </c>
      <c r="G39" s="57">
        <v>30795</v>
      </c>
    </row>
    <row r="40" spans="1:18" ht="15.75" thickBot="1" x14ac:dyDescent="0.3">
      <c r="A40" s="89" t="s">
        <v>88</v>
      </c>
      <c r="B40" s="98">
        <f t="shared" ref="B40:G40" si="0">B33-B39</f>
        <v>8766347</v>
      </c>
      <c r="C40" s="98">
        <f t="shared" si="0"/>
        <v>3100898</v>
      </c>
      <c r="D40" s="98">
        <f t="shared" si="0"/>
        <v>5665450</v>
      </c>
      <c r="E40" s="98">
        <f>E33-E39</f>
        <v>8766347</v>
      </c>
      <c r="F40" s="98">
        <f t="shared" si="0"/>
        <v>3100898</v>
      </c>
      <c r="G40" s="90">
        <f t="shared" si="0"/>
        <v>5665450</v>
      </c>
    </row>
    <row r="41" spans="1:18" ht="6.75" customHeight="1" x14ac:dyDescent="0.2">
      <c r="B41" s="9"/>
      <c r="D41" s="9"/>
      <c r="E41" s="9"/>
      <c r="F41" s="9"/>
      <c r="G41" s="9"/>
    </row>
    <row r="42" spans="1:18" hidden="1" x14ac:dyDescent="0.2">
      <c r="A42" s="170" t="s">
        <v>41</v>
      </c>
      <c r="B42" s="170"/>
      <c r="C42" s="170"/>
      <c r="D42" s="170"/>
      <c r="E42" s="170"/>
      <c r="F42" s="170"/>
      <c r="G42" s="9"/>
    </row>
    <row r="43" spans="1:18" s="118" customFormat="1" ht="38.25" customHeight="1" x14ac:dyDescent="0.2">
      <c r="A43" s="158" t="s">
        <v>123</v>
      </c>
      <c r="B43" s="158"/>
      <c r="C43" s="158"/>
      <c r="D43" s="158"/>
      <c r="E43" s="158"/>
      <c r="F43" s="158"/>
      <c r="G43" s="158"/>
      <c r="I43" s="119"/>
      <c r="J43" s="119"/>
      <c r="K43" s="119"/>
    </row>
    <row r="44" spans="1:18" s="120" customFormat="1" ht="12.75" customHeight="1" x14ac:dyDescent="0.2">
      <c r="A44" s="145" t="s">
        <v>126</v>
      </c>
      <c r="B44" s="145"/>
      <c r="C44" s="145"/>
      <c r="D44" s="145"/>
      <c r="E44" s="145"/>
      <c r="F44" s="145"/>
      <c r="G44" s="145"/>
      <c r="I44" s="121"/>
      <c r="J44" s="121"/>
      <c r="K44" s="121"/>
    </row>
    <row r="45" spans="1:18" s="120" customFormat="1" ht="12.75" customHeight="1" x14ac:dyDescent="0.2">
      <c r="A45" s="145" t="s">
        <v>133</v>
      </c>
      <c r="B45" s="145"/>
      <c r="C45" s="145"/>
      <c r="D45" s="145"/>
      <c r="E45" s="145"/>
      <c r="F45" s="145"/>
      <c r="G45" s="145"/>
      <c r="I45" s="121"/>
      <c r="J45" s="121"/>
      <c r="K45" s="121"/>
    </row>
    <row r="46" spans="1:18" s="120" customFormat="1" ht="25.5" customHeight="1" x14ac:dyDescent="0.2">
      <c r="A46" s="145" t="s">
        <v>131</v>
      </c>
      <c r="B46" s="145"/>
      <c r="C46" s="145"/>
      <c r="D46" s="145"/>
      <c r="E46" s="145"/>
      <c r="F46" s="145"/>
      <c r="G46" s="145"/>
      <c r="I46" s="121"/>
      <c r="J46" s="121"/>
      <c r="K46" s="121"/>
    </row>
    <row r="47" spans="1:18" x14ac:dyDescent="0.2">
      <c r="A47" s="156" t="s">
        <v>110</v>
      </c>
      <c r="B47" s="154"/>
      <c r="C47" s="154"/>
      <c r="D47" s="154"/>
      <c r="E47" s="154"/>
      <c r="F47" s="154"/>
      <c r="G47" s="131"/>
    </row>
    <row r="48" spans="1:18" x14ac:dyDescent="0.2">
      <c r="A48" s="157" t="s">
        <v>53</v>
      </c>
      <c r="B48" s="157"/>
      <c r="C48" s="157"/>
      <c r="D48" s="157"/>
      <c r="E48" s="157"/>
      <c r="F48" s="157"/>
      <c r="G48" s="157"/>
    </row>
  </sheetData>
  <mergeCells count="11">
    <mergeCell ref="A1:G1"/>
    <mergeCell ref="A2:G2"/>
    <mergeCell ref="A4:G4"/>
    <mergeCell ref="A3:G3"/>
    <mergeCell ref="A45:G45"/>
    <mergeCell ref="A48:G48"/>
    <mergeCell ref="A42:F42"/>
    <mergeCell ref="A47:F47"/>
    <mergeCell ref="A43:G43"/>
    <mergeCell ref="A44:G44"/>
    <mergeCell ref="A46:G46"/>
  </mergeCells>
  <phoneticPr fontId="24" type="noConversion"/>
  <printOptions horizontalCentered="1"/>
  <pageMargins left="0.75" right="0.75" top="1" bottom="1" header="0.5" footer="0.5"/>
  <pageSetup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8"/>
  <sheetViews>
    <sheetView topLeftCell="A19" zoomScaleNormal="100" workbookViewId="0">
      <selection activeCell="A35" sqref="A35"/>
    </sheetView>
  </sheetViews>
  <sheetFormatPr defaultColWidth="9.140625" defaultRowHeight="12.75" x14ac:dyDescent="0.2"/>
  <cols>
    <col min="1" max="1" width="42" style="1" customWidth="1"/>
    <col min="2" max="6" width="22.7109375" style="1" customWidth="1"/>
    <col min="7" max="16384" width="9.140625" style="1"/>
  </cols>
  <sheetData>
    <row r="1" spans="1:6" ht="18" customHeight="1" x14ac:dyDescent="0.2">
      <c r="A1" s="148" t="s">
        <v>105</v>
      </c>
      <c r="B1" s="148"/>
      <c r="C1" s="148"/>
      <c r="D1" s="148"/>
      <c r="E1" s="148"/>
      <c r="F1" s="148"/>
    </row>
    <row r="2" spans="1:6" ht="18.75" x14ac:dyDescent="0.2">
      <c r="A2" s="149" t="s">
        <v>49</v>
      </c>
      <c r="B2" s="149"/>
      <c r="C2" s="149"/>
      <c r="D2" s="149"/>
      <c r="E2" s="149"/>
      <c r="F2" s="149"/>
    </row>
    <row r="3" spans="1:6" ht="14.25" x14ac:dyDescent="0.2">
      <c r="A3" s="150" t="s">
        <v>54</v>
      </c>
      <c r="B3" s="150"/>
      <c r="C3" s="150"/>
      <c r="D3" s="150"/>
      <c r="E3" s="150"/>
      <c r="F3" s="150"/>
    </row>
    <row r="4" spans="1:6" ht="12" customHeight="1" x14ac:dyDescent="0.2">
      <c r="A4" s="2"/>
      <c r="B4" s="2"/>
      <c r="C4" s="2"/>
      <c r="D4" s="2"/>
      <c r="E4" s="2"/>
      <c r="F4" s="2"/>
    </row>
    <row r="5" spans="1:6" ht="31.5" customHeight="1" x14ac:dyDescent="0.2">
      <c r="A5" s="137" t="s">
        <v>37</v>
      </c>
      <c r="B5" s="135" t="s">
        <v>1</v>
      </c>
      <c r="C5" s="135" t="s">
        <v>124</v>
      </c>
      <c r="D5" s="135" t="s">
        <v>47</v>
      </c>
      <c r="E5" s="135" t="s">
        <v>12</v>
      </c>
      <c r="F5" s="136" t="s">
        <v>34</v>
      </c>
    </row>
    <row r="6" spans="1:6" x14ac:dyDescent="0.2">
      <c r="A6" s="6" t="s">
        <v>61</v>
      </c>
      <c r="B6" s="70">
        <v>8157</v>
      </c>
      <c r="C6" s="70">
        <v>2166</v>
      </c>
      <c r="D6" s="70">
        <v>4970</v>
      </c>
      <c r="E6" s="70">
        <v>3</v>
      </c>
      <c r="F6" s="70">
        <v>1018</v>
      </c>
    </row>
    <row r="7" spans="1:6" x14ac:dyDescent="0.2">
      <c r="A7" s="6" t="s">
        <v>62</v>
      </c>
      <c r="B7" s="71">
        <v>663</v>
      </c>
      <c r="C7" s="71">
        <v>99</v>
      </c>
      <c r="D7" s="71">
        <v>544</v>
      </c>
      <c r="E7" s="71" t="s">
        <v>46</v>
      </c>
      <c r="F7" s="71">
        <v>20</v>
      </c>
    </row>
    <row r="8" spans="1:6" x14ac:dyDescent="0.2">
      <c r="A8" s="6" t="s">
        <v>63</v>
      </c>
      <c r="B8" s="71">
        <v>299</v>
      </c>
      <c r="C8" s="71">
        <v>242</v>
      </c>
      <c r="D8" s="71">
        <v>44</v>
      </c>
      <c r="E8" s="71" t="s">
        <v>46</v>
      </c>
      <c r="F8" s="71">
        <v>14</v>
      </c>
    </row>
    <row r="9" spans="1:6" x14ac:dyDescent="0.2">
      <c r="A9" s="6" t="s">
        <v>64</v>
      </c>
      <c r="B9" s="71">
        <v>161849</v>
      </c>
      <c r="C9" s="71">
        <v>90638</v>
      </c>
      <c r="D9" s="71">
        <v>58614</v>
      </c>
      <c r="E9" s="71">
        <v>3481</v>
      </c>
      <c r="F9" s="71">
        <v>9116</v>
      </c>
    </row>
    <row r="10" spans="1:6" x14ac:dyDescent="0.2">
      <c r="A10" s="6" t="s">
        <v>65</v>
      </c>
      <c r="B10" s="71">
        <v>308569</v>
      </c>
      <c r="C10" s="71">
        <v>194297</v>
      </c>
      <c r="D10" s="71">
        <v>87181</v>
      </c>
      <c r="E10" s="71">
        <v>7931</v>
      </c>
      <c r="F10" s="71">
        <v>19159</v>
      </c>
    </row>
    <row r="11" spans="1:6" x14ac:dyDescent="0.2">
      <c r="A11" s="6" t="s">
        <v>66</v>
      </c>
      <c r="B11" s="71">
        <v>594794</v>
      </c>
      <c r="C11" s="71">
        <v>283680</v>
      </c>
      <c r="D11" s="71">
        <v>217905</v>
      </c>
      <c r="E11" s="71">
        <v>27087</v>
      </c>
      <c r="F11" s="71">
        <v>66121</v>
      </c>
    </row>
    <row r="12" spans="1:6" x14ac:dyDescent="0.2">
      <c r="A12" s="6" t="s">
        <v>67</v>
      </c>
      <c r="B12" s="71">
        <v>135070</v>
      </c>
      <c r="C12" s="71">
        <v>47200</v>
      </c>
      <c r="D12" s="71">
        <v>79719</v>
      </c>
      <c r="E12" s="71">
        <v>4313</v>
      </c>
      <c r="F12" s="71">
        <v>3838</v>
      </c>
    </row>
    <row r="13" spans="1:6" x14ac:dyDescent="0.2">
      <c r="A13" s="6" t="s">
        <v>68</v>
      </c>
      <c r="B13" s="71">
        <v>653796</v>
      </c>
      <c r="C13" s="71">
        <v>279634</v>
      </c>
      <c r="D13" s="71">
        <v>297324</v>
      </c>
      <c r="E13" s="71">
        <v>32582</v>
      </c>
      <c r="F13" s="71">
        <v>44255</v>
      </c>
    </row>
    <row r="14" spans="1:6" x14ac:dyDescent="0.2">
      <c r="A14" s="6" t="s">
        <v>69</v>
      </c>
      <c r="B14" s="71">
        <v>30568</v>
      </c>
      <c r="C14" s="71">
        <v>11630</v>
      </c>
      <c r="D14" s="71">
        <v>4461</v>
      </c>
      <c r="E14" s="71">
        <v>377</v>
      </c>
      <c r="F14" s="71">
        <v>14100</v>
      </c>
    </row>
    <row r="15" spans="1:6" x14ac:dyDescent="0.2">
      <c r="A15" s="6" t="s">
        <v>70</v>
      </c>
      <c r="B15" s="71">
        <v>2458790</v>
      </c>
      <c r="C15" s="71">
        <v>1407354</v>
      </c>
      <c r="D15" s="71">
        <v>817841</v>
      </c>
      <c r="E15" s="71">
        <v>85732</v>
      </c>
      <c r="F15" s="71">
        <v>147863</v>
      </c>
    </row>
    <row r="16" spans="1:6" x14ac:dyDescent="0.2">
      <c r="A16" s="6" t="s">
        <v>71</v>
      </c>
      <c r="B16" s="71">
        <v>224711</v>
      </c>
      <c r="C16" s="71">
        <v>14837</v>
      </c>
      <c r="D16" s="71">
        <v>153416</v>
      </c>
      <c r="E16" s="71">
        <v>11368</v>
      </c>
      <c r="F16" s="71">
        <v>45090</v>
      </c>
    </row>
    <row r="17" spans="1:11" x14ac:dyDescent="0.2">
      <c r="A17" s="133" t="s">
        <v>130</v>
      </c>
      <c r="B17" s="71">
        <v>87202</v>
      </c>
      <c r="C17" s="71">
        <v>20105</v>
      </c>
      <c r="D17" s="71">
        <v>19015</v>
      </c>
      <c r="E17" s="71">
        <v>46029</v>
      </c>
      <c r="F17" s="71">
        <v>2053</v>
      </c>
    </row>
    <row r="18" spans="1:11" x14ac:dyDescent="0.2">
      <c r="A18" s="6" t="s">
        <v>72</v>
      </c>
      <c r="B18" s="71">
        <v>34128</v>
      </c>
      <c r="C18" s="71">
        <v>18694</v>
      </c>
      <c r="D18" s="71">
        <v>8918</v>
      </c>
      <c r="E18" s="71">
        <v>3989</v>
      </c>
      <c r="F18" s="71">
        <v>2526</v>
      </c>
    </row>
    <row r="19" spans="1:11" s="8" customFormat="1" ht="12.75" customHeight="1" x14ac:dyDescent="0.2">
      <c r="A19" s="6" t="s">
        <v>73</v>
      </c>
      <c r="B19" s="71">
        <v>748</v>
      </c>
      <c r="C19" s="71">
        <v>18</v>
      </c>
      <c r="D19" s="71">
        <v>730</v>
      </c>
      <c r="E19" s="71" t="s">
        <v>46</v>
      </c>
      <c r="F19" s="71" t="s">
        <v>46</v>
      </c>
    </row>
    <row r="20" spans="1:11" x14ac:dyDescent="0.2">
      <c r="A20" s="133" t="s">
        <v>74</v>
      </c>
      <c r="B20" s="71">
        <v>765166</v>
      </c>
      <c r="C20" s="71">
        <v>303801</v>
      </c>
      <c r="D20" s="71">
        <v>342405</v>
      </c>
      <c r="E20" s="71">
        <v>106668</v>
      </c>
      <c r="F20" s="71">
        <v>12292</v>
      </c>
    </row>
    <row r="21" spans="1:11" x14ac:dyDescent="0.2">
      <c r="A21" s="6" t="s">
        <v>75</v>
      </c>
      <c r="B21" s="71">
        <v>47285</v>
      </c>
      <c r="C21" s="71">
        <v>12206</v>
      </c>
      <c r="D21" s="71">
        <v>35023</v>
      </c>
      <c r="E21" s="71">
        <v>2</v>
      </c>
      <c r="F21" s="71">
        <v>54</v>
      </c>
    </row>
    <row r="22" spans="1:11" x14ac:dyDescent="0.2">
      <c r="A22" s="6" t="s">
        <v>76</v>
      </c>
      <c r="B22" s="71">
        <v>430908</v>
      </c>
      <c r="C22" s="71">
        <v>154207</v>
      </c>
      <c r="D22" s="71">
        <v>210045</v>
      </c>
      <c r="E22" s="71">
        <v>1838</v>
      </c>
      <c r="F22" s="71">
        <v>64818</v>
      </c>
    </row>
    <row r="23" spans="1:11" x14ac:dyDescent="0.2">
      <c r="A23" s="6" t="s">
        <v>77</v>
      </c>
      <c r="B23" s="71">
        <v>108835</v>
      </c>
      <c r="C23" s="71">
        <v>13</v>
      </c>
      <c r="D23" s="71">
        <v>108822</v>
      </c>
      <c r="E23" s="71" t="s">
        <v>46</v>
      </c>
      <c r="F23" s="71" t="s">
        <v>46</v>
      </c>
    </row>
    <row r="24" spans="1:11" x14ac:dyDescent="0.2">
      <c r="A24" s="6" t="s">
        <v>78</v>
      </c>
      <c r="B24" s="71">
        <v>214</v>
      </c>
      <c r="C24" s="71" t="s">
        <v>46</v>
      </c>
      <c r="D24" s="71">
        <v>214</v>
      </c>
      <c r="E24" s="71" t="s">
        <v>46</v>
      </c>
      <c r="F24" s="71" t="s">
        <v>46</v>
      </c>
    </row>
    <row r="25" spans="1:11" x14ac:dyDescent="0.2">
      <c r="A25" s="6" t="s">
        <v>79</v>
      </c>
      <c r="B25" s="71" t="s">
        <v>46</v>
      </c>
      <c r="C25" s="71" t="s">
        <v>46</v>
      </c>
      <c r="D25" s="71" t="s">
        <v>46</v>
      </c>
      <c r="E25" s="71" t="s">
        <v>46</v>
      </c>
      <c r="F25" s="71" t="s">
        <v>46</v>
      </c>
    </row>
    <row r="26" spans="1:11" ht="15.75" thickBot="1" x14ac:dyDescent="0.3">
      <c r="A26" s="89" t="s">
        <v>81</v>
      </c>
      <c r="B26" s="90">
        <v>6051751</v>
      </c>
      <c r="C26" s="90">
        <v>2840822</v>
      </c>
      <c r="D26" s="90">
        <v>2447191</v>
      </c>
      <c r="E26" s="90">
        <v>331399</v>
      </c>
      <c r="F26" s="90">
        <v>432340</v>
      </c>
    </row>
    <row r="27" spans="1:11" ht="13.5" customHeight="1" x14ac:dyDescent="0.25">
      <c r="B27" s="11"/>
      <c r="E27" s="88"/>
      <c r="F27" s="88"/>
    </row>
    <row r="28" spans="1:11" s="118" customFormat="1" ht="38.25" customHeight="1" x14ac:dyDescent="0.2">
      <c r="A28" s="145" t="s">
        <v>127</v>
      </c>
      <c r="B28" s="145"/>
      <c r="C28" s="145"/>
      <c r="D28" s="145"/>
      <c r="E28" s="145"/>
      <c r="F28" s="145"/>
      <c r="G28" s="122"/>
      <c r="I28" s="119"/>
      <c r="J28" s="119"/>
      <c r="K28" s="119"/>
    </row>
    <row r="29" spans="1:11" s="120" customFormat="1" ht="12.75" customHeight="1" x14ac:dyDescent="0.2">
      <c r="A29" s="145" t="s">
        <v>126</v>
      </c>
      <c r="B29" s="145"/>
      <c r="C29" s="145"/>
      <c r="D29" s="145"/>
      <c r="E29" s="145"/>
      <c r="F29" s="145"/>
      <c r="G29" s="123"/>
      <c r="I29" s="121"/>
      <c r="J29" s="121"/>
      <c r="K29" s="121"/>
    </row>
    <row r="30" spans="1:11" s="120" customFormat="1" ht="12.75" customHeight="1" x14ac:dyDescent="0.2">
      <c r="A30" s="145" t="s">
        <v>133</v>
      </c>
      <c r="B30" s="145"/>
      <c r="C30" s="145"/>
      <c r="D30" s="145"/>
      <c r="E30" s="145"/>
      <c r="F30" s="145"/>
      <c r="G30" s="123"/>
      <c r="I30" s="121"/>
      <c r="J30" s="121"/>
      <c r="K30" s="121"/>
    </row>
    <row r="31" spans="1:11" ht="12.75" customHeight="1" x14ac:dyDescent="0.2">
      <c r="A31" s="145" t="s">
        <v>52</v>
      </c>
      <c r="B31" s="145"/>
      <c r="C31" s="145"/>
      <c r="D31" s="145"/>
      <c r="E31" s="145"/>
      <c r="F31" s="145"/>
    </row>
    <row r="32" spans="1:11" customFormat="1" ht="12.75" customHeight="1" x14ac:dyDescent="0.2">
      <c r="A32" s="151" t="s">
        <v>110</v>
      </c>
      <c r="B32" s="146"/>
      <c r="C32" s="146"/>
      <c r="D32" s="146"/>
      <c r="E32" s="146"/>
      <c r="F32" s="146"/>
      <c r="K32" s="16"/>
    </row>
    <row r="33" spans="1:6" ht="12.75" customHeight="1" x14ac:dyDescent="0.2">
      <c r="A33" s="146" t="s">
        <v>53</v>
      </c>
      <c r="B33" s="146"/>
      <c r="C33" s="146"/>
      <c r="D33" s="146"/>
      <c r="E33" s="146"/>
      <c r="F33" s="146"/>
    </row>
    <row r="34" spans="1:6" x14ac:dyDescent="0.2">
      <c r="B34" s="9"/>
      <c r="C34" s="9"/>
      <c r="D34" s="9"/>
      <c r="E34" s="9"/>
      <c r="F34" s="9"/>
    </row>
    <row r="35" spans="1:6" x14ac:dyDescent="0.2">
      <c r="B35" s="9"/>
      <c r="D35" s="9"/>
      <c r="E35" s="9"/>
      <c r="F35" s="9"/>
    </row>
    <row r="36" spans="1:6" x14ac:dyDescent="0.2">
      <c r="B36" s="9"/>
      <c r="C36" s="9"/>
      <c r="D36" s="9"/>
      <c r="E36" s="9"/>
      <c r="F36" s="9"/>
    </row>
    <row r="37" spans="1:6" x14ac:dyDescent="0.2">
      <c r="B37" s="9"/>
      <c r="C37" s="9"/>
      <c r="D37" s="9"/>
      <c r="E37" s="9"/>
      <c r="F37" s="9"/>
    </row>
    <row r="38" spans="1:6" x14ac:dyDescent="0.2">
      <c r="B38" s="9"/>
      <c r="C38" s="9"/>
      <c r="D38" s="9"/>
      <c r="E38" s="9"/>
      <c r="F38" s="9"/>
    </row>
    <row r="39" spans="1:6" x14ac:dyDescent="0.2">
      <c r="B39" s="9"/>
      <c r="C39" s="9"/>
      <c r="D39" s="9"/>
      <c r="E39" s="9"/>
      <c r="F39" s="9"/>
    </row>
    <row r="40" spans="1:6" x14ac:dyDescent="0.2">
      <c r="B40" s="9"/>
      <c r="C40" s="9"/>
      <c r="D40" s="9"/>
      <c r="E40" s="9"/>
      <c r="F40" s="9"/>
    </row>
    <row r="41" spans="1:6" x14ac:dyDescent="0.2">
      <c r="B41" s="9"/>
      <c r="C41" s="9"/>
    </row>
    <row r="42" spans="1:6" x14ac:dyDescent="0.2">
      <c r="B42" s="9"/>
      <c r="C42" s="9"/>
      <c r="D42" s="9"/>
      <c r="E42" s="9"/>
      <c r="F42" s="9"/>
    </row>
    <row r="43" spans="1:6" x14ac:dyDescent="0.2">
      <c r="B43" s="9"/>
      <c r="C43" s="9"/>
      <c r="D43" s="9"/>
      <c r="E43" s="9"/>
      <c r="F43" s="9"/>
    </row>
    <row r="44" spans="1:6" x14ac:dyDescent="0.2">
      <c r="B44" s="9"/>
      <c r="C44" s="9"/>
    </row>
    <row r="45" spans="1:6" x14ac:dyDescent="0.2">
      <c r="B45" s="9"/>
      <c r="C45" s="9"/>
      <c r="D45" s="9"/>
      <c r="E45" s="9"/>
      <c r="F45" s="9"/>
    </row>
    <row r="46" spans="1:6" x14ac:dyDescent="0.2">
      <c r="B46" s="9"/>
      <c r="D46" s="9"/>
      <c r="E46" s="9"/>
      <c r="F46" s="9"/>
    </row>
    <row r="47" spans="1:6" x14ac:dyDescent="0.2">
      <c r="B47" s="9"/>
      <c r="C47" s="9"/>
      <c r="D47" s="9"/>
      <c r="E47" s="9"/>
      <c r="F47" s="9"/>
    </row>
    <row r="48" spans="1:6" x14ac:dyDescent="0.2">
      <c r="B48" s="9"/>
      <c r="C48" s="9"/>
      <c r="D48" s="9"/>
      <c r="E48" s="9"/>
      <c r="F48" s="9"/>
    </row>
  </sheetData>
  <mergeCells count="9">
    <mergeCell ref="A1:F1"/>
    <mergeCell ref="A2:F2"/>
    <mergeCell ref="A3:F3"/>
    <mergeCell ref="A33:F33"/>
    <mergeCell ref="A32:F32"/>
    <mergeCell ref="A31:F31"/>
    <mergeCell ref="A28:F28"/>
    <mergeCell ref="A29:F29"/>
    <mergeCell ref="A30:F30"/>
  </mergeCells>
  <phoneticPr fontId="11" type="noConversion"/>
  <printOptions horizontalCentered="1"/>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85"/>
  <sheetViews>
    <sheetView zoomScale="90" zoomScaleNormal="90" workbookViewId="0">
      <selection activeCell="A20" sqref="A20"/>
    </sheetView>
  </sheetViews>
  <sheetFormatPr defaultColWidth="9.140625" defaultRowHeight="12.75" x14ac:dyDescent="0.2"/>
  <cols>
    <col min="1" max="1" width="22.7109375" customWidth="1"/>
    <col min="2" max="6" width="23.7109375" customWidth="1"/>
    <col min="7" max="7" width="13.7109375" customWidth="1"/>
    <col min="8" max="9" width="10.7109375" customWidth="1"/>
    <col min="10" max="10" width="13.7109375" customWidth="1"/>
    <col min="11" max="11" width="9.5703125" style="16" customWidth="1"/>
  </cols>
  <sheetData>
    <row r="1" spans="1:18" ht="18" x14ac:dyDescent="0.25">
      <c r="A1" s="142" t="s">
        <v>104</v>
      </c>
      <c r="B1" s="142"/>
      <c r="C1" s="142"/>
      <c r="D1" s="142"/>
      <c r="E1" s="142"/>
      <c r="F1" s="142"/>
      <c r="G1" s="20"/>
      <c r="H1" s="20"/>
      <c r="I1" s="20"/>
      <c r="J1" s="20"/>
      <c r="K1"/>
    </row>
    <row r="2" spans="1:18" ht="18.75" x14ac:dyDescent="0.3">
      <c r="A2" s="143" t="s">
        <v>51</v>
      </c>
      <c r="B2" s="143"/>
      <c r="C2" s="143"/>
      <c r="D2" s="143"/>
      <c r="E2" s="143"/>
      <c r="F2" s="143"/>
      <c r="G2" s="21"/>
      <c r="H2" s="21"/>
      <c r="I2" s="21"/>
      <c r="J2" s="21"/>
      <c r="K2"/>
    </row>
    <row r="3" spans="1:18" ht="12" customHeight="1" x14ac:dyDescent="0.2">
      <c r="K3"/>
    </row>
    <row r="4" spans="1:18" ht="52.5" customHeight="1" x14ac:dyDescent="0.2">
      <c r="A4" s="135" t="s">
        <v>55</v>
      </c>
      <c r="B4" s="135" t="s">
        <v>10</v>
      </c>
      <c r="C4" s="135" t="s">
        <v>124</v>
      </c>
      <c r="D4" s="135" t="s">
        <v>47</v>
      </c>
      <c r="E4" s="135" t="s">
        <v>12</v>
      </c>
      <c r="F4" s="135" t="s">
        <v>34</v>
      </c>
      <c r="K4"/>
    </row>
    <row r="5" spans="1:18" ht="18" customHeight="1" x14ac:dyDescent="0.25">
      <c r="A5" s="12" t="s">
        <v>1</v>
      </c>
      <c r="B5" s="13">
        <v>9101</v>
      </c>
      <c r="C5" s="13">
        <v>4301</v>
      </c>
      <c r="D5" s="13">
        <v>1442</v>
      </c>
      <c r="E5" s="13">
        <v>2838</v>
      </c>
      <c r="F5" s="46">
        <v>520</v>
      </c>
      <c r="K5"/>
      <c r="N5" s="23"/>
      <c r="O5" s="23"/>
      <c r="P5" s="23"/>
      <c r="Q5" s="23"/>
      <c r="R5" s="23"/>
    </row>
    <row r="6" spans="1:18" ht="18" customHeight="1" x14ac:dyDescent="0.2">
      <c r="A6" s="19" t="s">
        <v>2</v>
      </c>
      <c r="B6" s="59">
        <v>2505</v>
      </c>
      <c r="C6" s="59">
        <v>1474</v>
      </c>
      <c r="D6" s="59">
        <v>251</v>
      </c>
      <c r="E6" s="59">
        <v>571</v>
      </c>
      <c r="F6" s="60">
        <v>209</v>
      </c>
      <c r="K6"/>
      <c r="N6" s="23"/>
      <c r="O6" s="23"/>
      <c r="P6" s="23"/>
      <c r="Q6" s="23"/>
      <c r="R6" s="23"/>
    </row>
    <row r="7" spans="1:18" ht="18" customHeight="1" x14ac:dyDescent="0.2">
      <c r="A7" s="15" t="s">
        <v>3</v>
      </c>
      <c r="B7" s="61">
        <v>1564</v>
      </c>
      <c r="C7" s="61">
        <v>683</v>
      </c>
      <c r="D7" s="61">
        <v>249</v>
      </c>
      <c r="E7" s="61">
        <v>518</v>
      </c>
      <c r="F7" s="62">
        <v>114</v>
      </c>
      <c r="G7" s="16"/>
      <c r="K7"/>
      <c r="N7" s="23"/>
      <c r="O7" s="23"/>
      <c r="P7" s="23"/>
      <c r="Q7" s="23"/>
      <c r="R7" s="23"/>
    </row>
    <row r="8" spans="1:18" ht="18" customHeight="1" x14ac:dyDescent="0.2">
      <c r="A8" s="17" t="s">
        <v>4</v>
      </c>
      <c r="B8" s="61">
        <v>2380</v>
      </c>
      <c r="C8" s="61">
        <v>870</v>
      </c>
      <c r="D8" s="61">
        <v>883</v>
      </c>
      <c r="E8" s="61">
        <v>506</v>
      </c>
      <c r="F8" s="62">
        <v>121</v>
      </c>
      <c r="G8" s="16"/>
      <c r="K8"/>
      <c r="N8" s="23"/>
      <c r="O8" s="23"/>
      <c r="P8" s="23"/>
      <c r="Q8" s="23"/>
      <c r="R8" s="23"/>
    </row>
    <row r="9" spans="1:18" ht="18" customHeight="1" x14ac:dyDescent="0.2">
      <c r="A9" s="17" t="s">
        <v>9</v>
      </c>
      <c r="B9" s="61">
        <v>1980</v>
      </c>
      <c r="C9" s="61">
        <v>1036</v>
      </c>
      <c r="D9" s="61">
        <v>59</v>
      </c>
      <c r="E9" s="61">
        <v>810</v>
      </c>
      <c r="F9" s="62">
        <v>75</v>
      </c>
      <c r="G9" s="16"/>
      <c r="K9"/>
      <c r="N9" s="23"/>
      <c r="O9" s="23"/>
      <c r="P9" s="23"/>
      <c r="Q9" s="23"/>
      <c r="R9" s="23"/>
    </row>
    <row r="10" spans="1:18" ht="18" customHeight="1" x14ac:dyDescent="0.2">
      <c r="A10" s="14" t="s">
        <v>5</v>
      </c>
      <c r="B10" s="61">
        <v>360</v>
      </c>
      <c r="C10" s="61">
        <v>106</v>
      </c>
      <c r="D10" s="61" t="s">
        <v>46</v>
      </c>
      <c r="E10" s="61">
        <v>253</v>
      </c>
      <c r="F10" s="62">
        <v>1</v>
      </c>
      <c r="G10" s="16"/>
      <c r="K10"/>
      <c r="N10" s="23"/>
      <c r="O10" s="23"/>
      <c r="P10" s="23"/>
      <c r="Q10" s="23"/>
      <c r="R10" s="23"/>
    </row>
    <row r="11" spans="1:18" ht="18" customHeight="1" x14ac:dyDescent="0.2">
      <c r="A11" s="14" t="s">
        <v>6</v>
      </c>
      <c r="B11" s="61">
        <v>168</v>
      </c>
      <c r="C11" s="61">
        <v>73</v>
      </c>
      <c r="D11" s="61" t="s">
        <v>46</v>
      </c>
      <c r="E11" s="61">
        <v>95</v>
      </c>
      <c r="F11" s="62" t="s">
        <v>46</v>
      </c>
      <c r="G11" s="16"/>
      <c r="K11"/>
      <c r="N11" s="23"/>
      <c r="O11" s="23"/>
      <c r="P11" s="23"/>
      <c r="Q11" s="23"/>
      <c r="R11" s="23"/>
    </row>
    <row r="12" spans="1:18" ht="18" customHeight="1" x14ac:dyDescent="0.2">
      <c r="A12" s="14" t="s">
        <v>7</v>
      </c>
      <c r="B12" s="61">
        <v>34</v>
      </c>
      <c r="C12" s="61">
        <v>18</v>
      </c>
      <c r="D12" s="61" t="s">
        <v>46</v>
      </c>
      <c r="E12" s="61">
        <v>16</v>
      </c>
      <c r="F12" s="62" t="s">
        <v>46</v>
      </c>
      <c r="G12" s="16"/>
      <c r="K12"/>
      <c r="N12" s="23"/>
      <c r="O12" s="23"/>
      <c r="P12" s="23"/>
      <c r="Q12" s="23"/>
      <c r="R12" s="23"/>
    </row>
    <row r="13" spans="1:18" ht="18" customHeight="1" x14ac:dyDescent="0.2">
      <c r="A13" s="14" t="s">
        <v>8</v>
      </c>
      <c r="B13" s="61">
        <v>23</v>
      </c>
      <c r="C13" s="61">
        <v>8</v>
      </c>
      <c r="D13" s="61" t="s">
        <v>46</v>
      </c>
      <c r="E13" s="61">
        <v>15</v>
      </c>
      <c r="F13" s="62" t="s">
        <v>46</v>
      </c>
      <c r="G13" s="16"/>
      <c r="K13"/>
      <c r="N13" s="23"/>
      <c r="O13" s="23"/>
      <c r="P13" s="23"/>
      <c r="Q13" s="23"/>
      <c r="R13" s="23"/>
    </row>
    <row r="14" spans="1:18" ht="18" customHeight="1" thickBot="1" x14ac:dyDescent="0.25">
      <c r="A14" s="91" t="s">
        <v>94</v>
      </c>
      <c r="B14" s="92">
        <v>87</v>
      </c>
      <c r="C14" s="92">
        <v>33</v>
      </c>
      <c r="D14" s="92" t="s">
        <v>46</v>
      </c>
      <c r="E14" s="92">
        <v>54</v>
      </c>
      <c r="F14" s="93" t="s">
        <v>46</v>
      </c>
      <c r="G14" s="16"/>
      <c r="K14"/>
      <c r="N14" s="23"/>
      <c r="O14" s="23"/>
      <c r="P14" s="23"/>
      <c r="Q14" s="23"/>
      <c r="R14" s="23"/>
    </row>
    <row r="15" spans="1:18" x14ac:dyDescent="0.2">
      <c r="A15" s="66"/>
      <c r="B15" s="66"/>
      <c r="C15" s="66"/>
      <c r="D15" s="66"/>
      <c r="E15" s="66"/>
      <c r="F15" s="66"/>
      <c r="G15" s="66"/>
      <c r="H15" s="66"/>
      <c r="I15" s="66"/>
      <c r="J15" s="66"/>
    </row>
    <row r="16" spans="1:18" ht="38.25" customHeight="1" x14ac:dyDescent="0.2">
      <c r="A16" s="145" t="s">
        <v>117</v>
      </c>
      <c r="B16" s="155"/>
      <c r="C16" s="155"/>
      <c r="D16" s="155"/>
      <c r="E16" s="155"/>
      <c r="F16" s="155"/>
      <c r="G16" s="66"/>
      <c r="H16" s="66"/>
      <c r="I16" s="66"/>
      <c r="J16" s="66"/>
    </row>
    <row r="17" spans="1:256" ht="12.75" customHeight="1" x14ac:dyDescent="0.2">
      <c r="A17" s="154" t="s">
        <v>118</v>
      </c>
      <c r="B17" s="154"/>
      <c r="C17" s="154"/>
      <c r="D17" s="154"/>
      <c r="E17" s="154"/>
      <c r="F17" s="15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pans="1:256" ht="12.75" customHeight="1" x14ac:dyDescent="0.2">
      <c r="A18" s="153" t="s">
        <v>110</v>
      </c>
      <c r="B18" s="152"/>
      <c r="C18" s="152"/>
      <c r="D18" s="152"/>
      <c r="E18" s="152"/>
      <c r="F18" s="152"/>
    </row>
    <row r="19" spans="1:256" ht="12.75" customHeight="1" x14ac:dyDescent="0.2">
      <c r="A19" s="152" t="s">
        <v>53</v>
      </c>
      <c r="B19" s="152"/>
      <c r="C19" s="152"/>
      <c r="D19" s="152"/>
      <c r="E19" s="152"/>
      <c r="F19" s="152"/>
    </row>
    <row r="20" spans="1:256" x14ac:dyDescent="0.2">
      <c r="A20" s="18"/>
      <c r="B20" s="23"/>
      <c r="C20" s="23"/>
      <c r="D20" s="23"/>
      <c r="E20" s="23"/>
      <c r="F20" s="23"/>
    </row>
    <row r="21" spans="1:256" x14ac:dyDescent="0.2">
      <c r="A21" s="18"/>
    </row>
    <row r="22" spans="1:256" x14ac:dyDescent="0.2">
      <c r="A22" s="18"/>
    </row>
    <row r="23" spans="1:256" x14ac:dyDescent="0.2">
      <c r="A23" s="18"/>
    </row>
    <row r="24" spans="1:256" x14ac:dyDescent="0.2">
      <c r="A24" s="18"/>
    </row>
    <row r="25" spans="1:256" x14ac:dyDescent="0.2">
      <c r="A25" s="18"/>
    </row>
    <row r="26" spans="1:256" x14ac:dyDescent="0.2">
      <c r="A26" s="18"/>
    </row>
    <row r="27" spans="1:256" x14ac:dyDescent="0.2">
      <c r="A27" s="18"/>
    </row>
    <row r="28" spans="1:256" x14ac:dyDescent="0.2">
      <c r="A28" s="18"/>
    </row>
    <row r="29" spans="1:256" x14ac:dyDescent="0.2">
      <c r="A29" s="18"/>
    </row>
    <row r="30" spans="1:256" x14ac:dyDescent="0.2">
      <c r="A30" s="18"/>
    </row>
    <row r="31" spans="1:256" x14ac:dyDescent="0.2">
      <c r="A31" s="18"/>
    </row>
    <row r="32" spans="1:256"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sheetData>
  <mergeCells count="6">
    <mergeCell ref="A1:F1"/>
    <mergeCell ref="A2:F2"/>
    <mergeCell ref="A19:F19"/>
    <mergeCell ref="A18:F18"/>
    <mergeCell ref="A17:F17"/>
    <mergeCell ref="A16:F16"/>
  </mergeCells>
  <phoneticPr fontId="11" type="noConversion"/>
  <printOptions horizontalCentered="1"/>
  <pageMargins left="0.75" right="0.75" top="1" bottom="1" header="0.5" footer="0.5"/>
  <pageSetup scale="9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83"/>
  <sheetViews>
    <sheetView zoomScale="90" zoomScaleNormal="90" workbookViewId="0">
      <selection activeCell="B20" sqref="B20"/>
    </sheetView>
  </sheetViews>
  <sheetFormatPr defaultColWidth="9.140625" defaultRowHeight="12.75" x14ac:dyDescent="0.2"/>
  <cols>
    <col min="1" max="1" width="22.7109375" customWidth="1"/>
    <col min="2" max="6" width="23.85546875" customWidth="1"/>
    <col min="7" max="7" width="13.7109375" customWidth="1"/>
    <col min="8" max="9" width="10.7109375" customWidth="1"/>
    <col min="10" max="10" width="13.7109375" customWidth="1"/>
    <col min="11" max="11" width="9.5703125" style="16" customWidth="1"/>
  </cols>
  <sheetData>
    <row r="1" spans="1:11" ht="18" x14ac:dyDescent="0.25">
      <c r="A1" s="142" t="s">
        <v>103</v>
      </c>
      <c r="B1" s="142"/>
      <c r="C1" s="142"/>
      <c r="D1" s="142"/>
      <c r="E1" s="142"/>
      <c r="F1" s="142"/>
      <c r="G1" s="20"/>
      <c r="H1" s="20"/>
      <c r="I1" s="20"/>
      <c r="J1" s="20"/>
      <c r="K1"/>
    </row>
    <row r="2" spans="1:11" ht="18.75" x14ac:dyDescent="0.3">
      <c r="A2" s="143" t="s">
        <v>50</v>
      </c>
      <c r="B2" s="143"/>
      <c r="C2" s="143"/>
      <c r="D2" s="143"/>
      <c r="E2" s="143"/>
      <c r="F2" s="143"/>
      <c r="G2" s="21"/>
      <c r="H2" s="21"/>
      <c r="I2" s="21"/>
      <c r="J2" s="21"/>
      <c r="K2"/>
    </row>
    <row r="3" spans="1:11" ht="12" customHeight="1" x14ac:dyDescent="0.2">
      <c r="K3"/>
    </row>
    <row r="4" spans="1:11" ht="45.75" customHeight="1" x14ac:dyDescent="0.2">
      <c r="A4" s="135" t="s">
        <v>56</v>
      </c>
      <c r="B4" s="135" t="s">
        <v>10</v>
      </c>
      <c r="C4" s="135" t="s">
        <v>124</v>
      </c>
      <c r="D4" s="135" t="s">
        <v>47</v>
      </c>
      <c r="E4" s="135" t="s">
        <v>12</v>
      </c>
      <c r="F4" s="135" t="s">
        <v>34</v>
      </c>
      <c r="K4"/>
    </row>
    <row r="5" spans="1:11" ht="18" customHeight="1" x14ac:dyDescent="0.25">
      <c r="A5" s="12" t="s">
        <v>1</v>
      </c>
      <c r="B5" s="13">
        <v>9101</v>
      </c>
      <c r="C5" s="13">
        <v>4301</v>
      </c>
      <c r="D5" s="13">
        <v>1442</v>
      </c>
      <c r="E5" s="13">
        <v>2838</v>
      </c>
      <c r="F5" s="46">
        <v>520</v>
      </c>
      <c r="K5"/>
    </row>
    <row r="6" spans="1:11" ht="18" customHeight="1" x14ac:dyDescent="0.2">
      <c r="A6" s="83">
        <v>0</v>
      </c>
      <c r="B6" s="59">
        <v>6497</v>
      </c>
      <c r="C6" s="59">
        <v>2089</v>
      </c>
      <c r="D6" s="59">
        <v>1382</v>
      </c>
      <c r="E6" s="59">
        <v>2740</v>
      </c>
      <c r="F6" s="60">
        <v>286</v>
      </c>
      <c r="K6"/>
    </row>
    <row r="7" spans="1:11" ht="18" customHeight="1" x14ac:dyDescent="0.2">
      <c r="A7" s="15">
        <v>1</v>
      </c>
      <c r="B7" s="61">
        <v>940</v>
      </c>
      <c r="C7" s="61">
        <v>747</v>
      </c>
      <c r="D7" s="61">
        <v>38</v>
      </c>
      <c r="E7" s="61">
        <v>32</v>
      </c>
      <c r="F7" s="62">
        <v>123</v>
      </c>
      <c r="G7" s="16"/>
      <c r="K7"/>
    </row>
    <row r="8" spans="1:11" ht="18" customHeight="1" x14ac:dyDescent="0.2">
      <c r="A8" s="15" t="s">
        <v>4</v>
      </c>
      <c r="B8" s="61">
        <v>1049</v>
      </c>
      <c r="C8" s="61">
        <v>937</v>
      </c>
      <c r="D8" s="61">
        <v>4</v>
      </c>
      <c r="E8" s="61">
        <v>27</v>
      </c>
      <c r="F8" s="62">
        <v>81</v>
      </c>
      <c r="G8" s="16"/>
      <c r="K8"/>
    </row>
    <row r="9" spans="1:11" ht="18" customHeight="1" x14ac:dyDescent="0.2">
      <c r="A9" s="15" t="s">
        <v>9</v>
      </c>
      <c r="B9" s="61">
        <v>587</v>
      </c>
      <c r="C9" s="61">
        <v>502</v>
      </c>
      <c r="D9" s="61">
        <v>18</v>
      </c>
      <c r="E9" s="61">
        <v>37</v>
      </c>
      <c r="F9" s="62">
        <v>30</v>
      </c>
      <c r="G9" s="16"/>
      <c r="K9"/>
    </row>
    <row r="10" spans="1:11" ht="18" customHeight="1" x14ac:dyDescent="0.2">
      <c r="A10" s="15" t="s">
        <v>5</v>
      </c>
      <c r="B10" s="61">
        <v>22</v>
      </c>
      <c r="C10" s="61">
        <v>20</v>
      </c>
      <c r="D10" s="61" t="s">
        <v>46</v>
      </c>
      <c r="E10" s="61">
        <v>2</v>
      </c>
      <c r="F10" s="62" t="s">
        <v>46</v>
      </c>
      <c r="G10" s="16"/>
      <c r="K10"/>
    </row>
    <row r="11" spans="1:11" ht="18" customHeight="1" x14ac:dyDescent="0.2">
      <c r="A11" s="15" t="s">
        <v>6</v>
      </c>
      <c r="B11" s="61">
        <v>4</v>
      </c>
      <c r="C11" s="61">
        <v>4</v>
      </c>
      <c r="D11" s="61" t="s">
        <v>46</v>
      </c>
      <c r="E11" s="61" t="s">
        <v>46</v>
      </c>
      <c r="F11" s="62" t="s">
        <v>46</v>
      </c>
      <c r="G11" s="16"/>
      <c r="K11"/>
    </row>
    <row r="12" spans="1:11" ht="18" customHeight="1" x14ac:dyDescent="0.2">
      <c r="A12" s="17" t="s">
        <v>7</v>
      </c>
      <c r="B12" s="61">
        <v>2</v>
      </c>
      <c r="C12" s="61">
        <v>2</v>
      </c>
      <c r="D12" s="61" t="s">
        <v>46</v>
      </c>
      <c r="E12" s="61" t="s">
        <v>46</v>
      </c>
      <c r="F12" s="62" t="s">
        <v>46</v>
      </c>
      <c r="G12" s="16"/>
      <c r="K12"/>
    </row>
    <row r="13" spans="1:11" ht="18" customHeight="1" thickBot="1" x14ac:dyDescent="0.25">
      <c r="A13" s="91" t="s">
        <v>8</v>
      </c>
      <c r="B13" s="92" t="s">
        <v>46</v>
      </c>
      <c r="C13" s="92" t="s">
        <v>46</v>
      </c>
      <c r="D13" s="92" t="s">
        <v>46</v>
      </c>
      <c r="E13" s="92" t="s">
        <v>46</v>
      </c>
      <c r="F13" s="93" t="s">
        <v>46</v>
      </c>
      <c r="G13" s="16"/>
      <c r="K13"/>
    </row>
    <row r="14" spans="1:11" ht="7.5" customHeight="1" x14ac:dyDescent="0.2">
      <c r="A14" s="66"/>
      <c r="B14" s="66"/>
      <c r="C14" s="66"/>
      <c r="D14" s="66"/>
      <c r="E14" s="66"/>
      <c r="F14" s="66"/>
      <c r="G14" s="66"/>
      <c r="H14" s="66"/>
      <c r="I14" s="66"/>
      <c r="J14" s="66"/>
    </row>
    <row r="15" spans="1:11" ht="39" customHeight="1" x14ac:dyDescent="0.2">
      <c r="A15" s="145" t="s">
        <v>119</v>
      </c>
      <c r="B15" s="155"/>
      <c r="C15" s="155"/>
      <c r="D15" s="155"/>
      <c r="E15" s="155"/>
      <c r="F15" s="155"/>
      <c r="G15" s="66"/>
      <c r="H15" s="66"/>
      <c r="I15" s="66"/>
      <c r="J15" s="66"/>
    </row>
    <row r="16" spans="1:11" ht="13.5" x14ac:dyDescent="0.2">
      <c r="A16" s="154" t="s">
        <v>120</v>
      </c>
      <c r="B16" s="154"/>
      <c r="C16" s="154"/>
      <c r="D16" s="154"/>
      <c r="E16" s="154"/>
      <c r="F16" s="154"/>
    </row>
    <row r="17" spans="1:6" x14ac:dyDescent="0.2">
      <c r="A17" s="156" t="s">
        <v>110</v>
      </c>
      <c r="B17" s="154"/>
      <c r="C17" s="154"/>
      <c r="D17" s="154"/>
      <c r="E17" s="154"/>
      <c r="F17" s="154"/>
    </row>
    <row r="18" spans="1:6" x14ac:dyDescent="0.2">
      <c r="A18" s="154" t="s">
        <v>53</v>
      </c>
      <c r="B18" s="154"/>
      <c r="C18" s="154"/>
      <c r="D18" s="154"/>
      <c r="E18" s="154"/>
      <c r="F18" s="154"/>
    </row>
    <row r="19" spans="1:6" x14ac:dyDescent="0.2">
      <c r="A19" s="18"/>
    </row>
    <row r="20" spans="1:6" x14ac:dyDescent="0.2">
      <c r="A20" s="18"/>
    </row>
    <row r="21" spans="1:6" x14ac:dyDescent="0.2">
      <c r="A21" s="18"/>
    </row>
    <row r="22" spans="1:6" x14ac:dyDescent="0.2">
      <c r="A22" s="18"/>
    </row>
    <row r="23" spans="1:6" x14ac:dyDescent="0.2">
      <c r="A23" s="18"/>
    </row>
    <row r="24" spans="1:6" x14ac:dyDescent="0.2">
      <c r="A24" s="18"/>
    </row>
    <row r="25" spans="1:6" x14ac:dyDescent="0.2">
      <c r="A25" s="18"/>
    </row>
    <row r="26" spans="1:6" x14ac:dyDescent="0.2">
      <c r="A26" s="18"/>
    </row>
    <row r="27" spans="1:6" x14ac:dyDescent="0.2">
      <c r="A27" s="18"/>
    </row>
    <row r="28" spans="1:6" x14ac:dyDescent="0.2">
      <c r="A28" s="18"/>
    </row>
    <row r="29" spans="1:6" x14ac:dyDescent="0.2">
      <c r="A29" s="18"/>
    </row>
    <row r="30" spans="1:6" x14ac:dyDescent="0.2">
      <c r="A30" s="18"/>
    </row>
    <row r="31" spans="1:6" x14ac:dyDescent="0.2">
      <c r="A31" s="18"/>
    </row>
    <row r="32" spans="1:6"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sheetData>
  <mergeCells count="6">
    <mergeCell ref="A15:F15"/>
    <mergeCell ref="A17:F17"/>
    <mergeCell ref="A16:F16"/>
    <mergeCell ref="A18:F18"/>
    <mergeCell ref="A1:F1"/>
    <mergeCell ref="A2:F2"/>
  </mergeCells>
  <phoneticPr fontId="24" type="noConversion"/>
  <printOptions horizontalCentered="1"/>
  <pageMargins left="0.75" right="0.75" top="1" bottom="1" header="0.5" footer="0.5"/>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89"/>
  <sheetViews>
    <sheetView topLeftCell="A13" zoomScale="90" zoomScaleNormal="90" workbookViewId="0">
      <selection activeCell="A38" sqref="A38"/>
    </sheetView>
  </sheetViews>
  <sheetFormatPr defaultColWidth="9.140625" defaultRowHeight="12.75" x14ac:dyDescent="0.2"/>
  <cols>
    <col min="1" max="6" width="22.7109375" customWidth="1"/>
    <col min="7" max="7" width="13.7109375" customWidth="1"/>
    <col min="8" max="9" width="10.7109375" customWidth="1"/>
    <col min="10" max="10" width="13.7109375" customWidth="1"/>
    <col min="11" max="11" width="9.5703125" style="16" customWidth="1"/>
  </cols>
  <sheetData>
    <row r="1" spans="1:11" ht="18" x14ac:dyDescent="0.25">
      <c r="A1" s="142" t="s">
        <v>102</v>
      </c>
      <c r="B1" s="142"/>
      <c r="C1" s="142"/>
      <c r="D1" s="142"/>
      <c r="E1" s="142"/>
      <c r="F1" s="142"/>
      <c r="G1" s="20"/>
      <c r="H1" s="20"/>
      <c r="I1" s="20"/>
      <c r="J1" s="20"/>
      <c r="K1"/>
    </row>
    <row r="2" spans="1:11" ht="18.75" x14ac:dyDescent="0.3">
      <c r="A2" s="143" t="s">
        <v>58</v>
      </c>
      <c r="B2" s="143"/>
      <c r="C2" s="143"/>
      <c r="D2" s="143"/>
      <c r="E2" s="143"/>
      <c r="F2" s="143"/>
      <c r="G2" s="21"/>
      <c r="H2" s="21"/>
      <c r="I2" s="21"/>
      <c r="J2" s="21"/>
      <c r="K2"/>
    </row>
    <row r="3" spans="1:11" ht="12" customHeight="1" x14ac:dyDescent="0.2">
      <c r="K3"/>
    </row>
    <row r="4" spans="1:11" ht="30.75" customHeight="1" x14ac:dyDescent="0.2">
      <c r="A4" s="135" t="s">
        <v>33</v>
      </c>
      <c r="B4" s="135" t="s">
        <v>10</v>
      </c>
      <c r="C4" s="135" t="s">
        <v>124</v>
      </c>
      <c r="D4" s="135" t="s">
        <v>47</v>
      </c>
      <c r="E4" s="135" t="s">
        <v>12</v>
      </c>
      <c r="F4" s="135" t="s">
        <v>34</v>
      </c>
      <c r="K4"/>
    </row>
    <row r="5" spans="1:11" ht="15" x14ac:dyDescent="0.25">
      <c r="A5" s="48" t="s">
        <v>1</v>
      </c>
      <c r="B5" s="52">
        <v>9101</v>
      </c>
      <c r="C5" s="52">
        <v>4301</v>
      </c>
      <c r="D5" s="52">
        <v>1442</v>
      </c>
      <c r="E5" s="52">
        <v>2838</v>
      </c>
      <c r="F5" s="53">
        <v>520</v>
      </c>
      <c r="K5"/>
    </row>
    <row r="6" spans="1:11" ht="16.5" x14ac:dyDescent="0.2">
      <c r="A6" s="49" t="s">
        <v>116</v>
      </c>
      <c r="B6" s="50">
        <v>133</v>
      </c>
      <c r="C6" s="50">
        <v>126</v>
      </c>
      <c r="D6" s="50">
        <v>3</v>
      </c>
      <c r="E6" s="50">
        <v>4</v>
      </c>
      <c r="F6" s="50" t="s">
        <v>46</v>
      </c>
      <c r="K6"/>
    </row>
    <row r="7" spans="1:11" ht="14.25" x14ac:dyDescent="0.2">
      <c r="A7" s="49" t="s">
        <v>111</v>
      </c>
      <c r="B7" s="50">
        <v>322</v>
      </c>
      <c r="C7" s="50">
        <v>109</v>
      </c>
      <c r="D7" s="50">
        <v>102</v>
      </c>
      <c r="E7" s="50">
        <v>108</v>
      </c>
      <c r="F7" s="50">
        <v>3</v>
      </c>
      <c r="K7"/>
    </row>
    <row r="8" spans="1:11" ht="14.25" x14ac:dyDescent="0.2">
      <c r="A8" s="49" t="s">
        <v>14</v>
      </c>
      <c r="B8" s="50">
        <v>299</v>
      </c>
      <c r="C8" s="50">
        <v>87</v>
      </c>
      <c r="D8" s="50">
        <v>15</v>
      </c>
      <c r="E8" s="50">
        <v>196</v>
      </c>
      <c r="F8" s="50">
        <v>1</v>
      </c>
      <c r="K8"/>
    </row>
    <row r="9" spans="1:11" ht="14.25" x14ac:dyDescent="0.2">
      <c r="A9" s="49" t="s">
        <v>15</v>
      </c>
      <c r="B9" s="51">
        <v>80</v>
      </c>
      <c r="C9" s="50">
        <v>23</v>
      </c>
      <c r="D9" s="51" t="s">
        <v>46</v>
      </c>
      <c r="E9" s="51">
        <v>54</v>
      </c>
      <c r="F9" s="50">
        <v>3</v>
      </c>
      <c r="K9"/>
    </row>
    <row r="10" spans="1:11" ht="14.25" x14ac:dyDescent="0.2">
      <c r="A10" s="49" t="s">
        <v>16</v>
      </c>
      <c r="B10" s="51">
        <v>120</v>
      </c>
      <c r="C10" s="50">
        <v>28</v>
      </c>
      <c r="D10" s="51">
        <v>5</v>
      </c>
      <c r="E10" s="51">
        <v>84</v>
      </c>
      <c r="F10" s="50">
        <v>3</v>
      </c>
      <c r="K10"/>
    </row>
    <row r="11" spans="1:11" ht="14.25" x14ac:dyDescent="0.2">
      <c r="A11" s="49" t="s">
        <v>17</v>
      </c>
      <c r="B11" s="51">
        <v>206</v>
      </c>
      <c r="C11" s="51">
        <v>47</v>
      </c>
      <c r="D11" s="51">
        <v>4</v>
      </c>
      <c r="E11" s="51">
        <v>152</v>
      </c>
      <c r="F11" s="51">
        <v>3</v>
      </c>
      <c r="K11"/>
    </row>
    <row r="12" spans="1:11" ht="14.25" x14ac:dyDescent="0.2">
      <c r="A12" s="49" t="s">
        <v>18</v>
      </c>
      <c r="B12" s="51">
        <v>199</v>
      </c>
      <c r="C12" s="51">
        <v>46</v>
      </c>
      <c r="D12" s="51">
        <v>7</v>
      </c>
      <c r="E12" s="51">
        <v>143</v>
      </c>
      <c r="F12" s="51">
        <v>3</v>
      </c>
      <c r="K12"/>
    </row>
    <row r="13" spans="1:11" ht="14.25" x14ac:dyDescent="0.2">
      <c r="A13" s="49" t="s">
        <v>19</v>
      </c>
      <c r="B13" s="51">
        <v>296</v>
      </c>
      <c r="C13" s="51">
        <v>70</v>
      </c>
      <c r="D13" s="51">
        <v>9</v>
      </c>
      <c r="E13" s="51">
        <v>209</v>
      </c>
      <c r="F13" s="51">
        <v>8</v>
      </c>
      <c r="K13"/>
    </row>
    <row r="14" spans="1:11" ht="14.25" x14ac:dyDescent="0.2">
      <c r="A14" s="49" t="s">
        <v>20</v>
      </c>
      <c r="B14" s="51">
        <v>446</v>
      </c>
      <c r="C14" s="51">
        <v>142</v>
      </c>
      <c r="D14" s="51">
        <v>16</v>
      </c>
      <c r="E14" s="51">
        <v>280</v>
      </c>
      <c r="F14" s="51">
        <v>8</v>
      </c>
      <c r="K14"/>
    </row>
    <row r="15" spans="1:11" ht="14.25" x14ac:dyDescent="0.2">
      <c r="A15" s="49" t="s">
        <v>21</v>
      </c>
      <c r="B15" s="51">
        <v>404</v>
      </c>
      <c r="C15" s="51">
        <v>121</v>
      </c>
      <c r="D15" s="51">
        <v>23</v>
      </c>
      <c r="E15" s="51">
        <v>249</v>
      </c>
      <c r="F15" s="51">
        <v>11</v>
      </c>
      <c r="K15"/>
    </row>
    <row r="16" spans="1:11" ht="14.25" x14ac:dyDescent="0.2">
      <c r="A16" s="49" t="s">
        <v>22</v>
      </c>
      <c r="B16" s="51">
        <v>477</v>
      </c>
      <c r="C16" s="51">
        <v>216</v>
      </c>
      <c r="D16" s="51">
        <v>21</v>
      </c>
      <c r="E16" s="51">
        <v>229</v>
      </c>
      <c r="F16" s="51">
        <v>11</v>
      </c>
      <c r="K16"/>
    </row>
    <row r="17" spans="1:11" ht="14.25" x14ac:dyDescent="0.2">
      <c r="A17" s="49" t="s">
        <v>23</v>
      </c>
      <c r="B17" s="51">
        <v>760</v>
      </c>
      <c r="C17" s="51">
        <v>352</v>
      </c>
      <c r="D17" s="51">
        <v>66</v>
      </c>
      <c r="E17" s="51">
        <v>304</v>
      </c>
      <c r="F17" s="51">
        <v>38</v>
      </c>
      <c r="K17"/>
    </row>
    <row r="18" spans="1:11" ht="14.25" x14ac:dyDescent="0.2">
      <c r="A18" s="49" t="s">
        <v>24</v>
      </c>
      <c r="B18" s="51">
        <v>742</v>
      </c>
      <c r="C18" s="51">
        <v>366</v>
      </c>
      <c r="D18" s="51">
        <v>88</v>
      </c>
      <c r="E18" s="51">
        <v>237</v>
      </c>
      <c r="F18" s="51">
        <v>51</v>
      </c>
      <c r="K18"/>
    </row>
    <row r="19" spans="1:11" ht="14.25" x14ac:dyDescent="0.2">
      <c r="A19" s="49" t="s">
        <v>25</v>
      </c>
      <c r="B19" s="51">
        <v>460</v>
      </c>
      <c r="C19" s="51">
        <v>251</v>
      </c>
      <c r="D19" s="51">
        <v>52</v>
      </c>
      <c r="E19" s="51">
        <v>124</v>
      </c>
      <c r="F19" s="51">
        <v>33</v>
      </c>
      <c r="K19"/>
    </row>
    <row r="20" spans="1:11" ht="14.25" x14ac:dyDescent="0.2">
      <c r="A20" s="49" t="s">
        <v>26</v>
      </c>
      <c r="B20" s="51">
        <v>308</v>
      </c>
      <c r="C20" s="51">
        <v>171</v>
      </c>
      <c r="D20" s="51">
        <v>36</v>
      </c>
      <c r="E20" s="51">
        <v>80</v>
      </c>
      <c r="F20" s="51">
        <v>21</v>
      </c>
      <c r="K20"/>
    </row>
    <row r="21" spans="1:11" ht="14.25" x14ac:dyDescent="0.2">
      <c r="A21" s="49" t="s">
        <v>27</v>
      </c>
      <c r="B21" s="51">
        <v>484</v>
      </c>
      <c r="C21" s="51">
        <v>276</v>
      </c>
      <c r="D21" s="51">
        <v>70</v>
      </c>
      <c r="E21" s="51">
        <v>90</v>
      </c>
      <c r="F21" s="51">
        <v>48</v>
      </c>
      <c r="K21"/>
    </row>
    <row r="22" spans="1:11" ht="14.25" x14ac:dyDescent="0.2">
      <c r="A22" s="49" t="s">
        <v>28</v>
      </c>
      <c r="B22" s="51">
        <v>368</v>
      </c>
      <c r="C22" s="51">
        <v>222</v>
      </c>
      <c r="D22" s="51">
        <v>61</v>
      </c>
      <c r="E22" s="51">
        <v>53</v>
      </c>
      <c r="F22" s="51">
        <v>32</v>
      </c>
      <c r="K22"/>
    </row>
    <row r="23" spans="1:11" ht="14.25" x14ac:dyDescent="0.2">
      <c r="A23" s="49" t="s">
        <v>29</v>
      </c>
      <c r="B23" s="51">
        <v>264</v>
      </c>
      <c r="C23" s="51">
        <v>151</v>
      </c>
      <c r="D23" s="51">
        <v>51</v>
      </c>
      <c r="E23" s="51">
        <v>34</v>
      </c>
      <c r="F23" s="51">
        <v>28</v>
      </c>
      <c r="K23"/>
    </row>
    <row r="24" spans="1:11" ht="14.25" x14ac:dyDescent="0.2">
      <c r="A24" s="49" t="s">
        <v>30</v>
      </c>
      <c r="B24" s="51">
        <v>867</v>
      </c>
      <c r="C24" s="51">
        <v>492</v>
      </c>
      <c r="D24" s="51">
        <v>204</v>
      </c>
      <c r="E24" s="51">
        <v>100</v>
      </c>
      <c r="F24" s="51">
        <v>71</v>
      </c>
      <c r="K24"/>
    </row>
    <row r="25" spans="1:11" ht="14.25" x14ac:dyDescent="0.2">
      <c r="A25" s="49" t="s">
        <v>31</v>
      </c>
      <c r="B25" s="51">
        <v>698</v>
      </c>
      <c r="C25" s="51">
        <v>389</v>
      </c>
      <c r="D25" s="51">
        <v>197</v>
      </c>
      <c r="E25" s="51">
        <v>53</v>
      </c>
      <c r="F25" s="51">
        <v>59</v>
      </c>
      <c r="K25"/>
    </row>
    <row r="26" spans="1:11" ht="14.25" x14ac:dyDescent="0.2">
      <c r="A26" s="49" t="s">
        <v>32</v>
      </c>
      <c r="B26" s="51">
        <v>653</v>
      </c>
      <c r="C26" s="51">
        <v>368</v>
      </c>
      <c r="D26" s="51">
        <v>203</v>
      </c>
      <c r="E26" s="51">
        <v>28</v>
      </c>
      <c r="F26" s="51">
        <v>54</v>
      </c>
      <c r="K26"/>
    </row>
    <row r="27" spans="1:11" ht="15" thickBot="1" x14ac:dyDescent="0.25">
      <c r="A27" s="94" t="s">
        <v>95</v>
      </c>
      <c r="B27" s="95">
        <v>515</v>
      </c>
      <c r="C27" s="95">
        <v>248</v>
      </c>
      <c r="D27" s="95">
        <v>209</v>
      </c>
      <c r="E27" s="95">
        <v>27</v>
      </c>
      <c r="F27" s="95">
        <v>31</v>
      </c>
      <c r="K27"/>
    </row>
    <row r="28" spans="1:11" x14ac:dyDescent="0.2">
      <c r="A28" s="18"/>
    </row>
    <row r="29" spans="1:11" ht="51" customHeight="1" x14ac:dyDescent="0.2">
      <c r="A29" s="147" t="s">
        <v>135</v>
      </c>
      <c r="B29" s="147"/>
      <c r="C29" s="147"/>
      <c r="D29" s="147"/>
      <c r="E29" s="147"/>
      <c r="F29" s="147"/>
    </row>
    <row r="30" spans="1:11" ht="12.75" customHeight="1" x14ac:dyDescent="0.2">
      <c r="A30" s="158" t="s">
        <v>52</v>
      </c>
      <c r="B30" s="158"/>
      <c r="C30" s="158"/>
      <c r="D30" s="158"/>
      <c r="E30" s="158"/>
      <c r="F30" s="158"/>
    </row>
    <row r="31" spans="1:11" ht="12.75" customHeight="1" x14ac:dyDescent="0.2">
      <c r="A31" s="158" t="s">
        <v>128</v>
      </c>
      <c r="B31" s="158"/>
      <c r="C31" s="158"/>
      <c r="D31" s="158"/>
      <c r="E31" s="158"/>
      <c r="F31" s="158"/>
    </row>
    <row r="32" spans="1:11" ht="12.75" customHeight="1" x14ac:dyDescent="0.2">
      <c r="A32" s="157" t="s">
        <v>134</v>
      </c>
      <c r="B32" s="157"/>
      <c r="C32" s="157"/>
      <c r="D32" s="157"/>
      <c r="E32" s="157"/>
      <c r="F32" s="157"/>
    </row>
    <row r="33" spans="1:6" ht="12.75" customHeight="1" x14ac:dyDescent="0.2">
      <c r="A33" s="156" t="s">
        <v>110</v>
      </c>
      <c r="B33" s="154"/>
      <c r="C33" s="154"/>
      <c r="D33" s="154"/>
      <c r="E33" s="154"/>
      <c r="F33" s="154"/>
    </row>
    <row r="34" spans="1:6" ht="12.75" customHeight="1" x14ac:dyDescent="0.2">
      <c r="A34" s="157" t="s">
        <v>53</v>
      </c>
      <c r="B34" s="157"/>
      <c r="C34" s="157"/>
      <c r="D34" s="157"/>
      <c r="E34" s="157"/>
      <c r="F34" s="157"/>
    </row>
    <row r="35" spans="1:6" x14ac:dyDescent="0.2">
      <c r="A35" s="18"/>
    </row>
    <row r="36" spans="1:6" x14ac:dyDescent="0.2">
      <c r="A36" s="18"/>
    </row>
    <row r="37" spans="1:6" x14ac:dyDescent="0.2">
      <c r="A37" s="18"/>
    </row>
    <row r="38" spans="1:6" x14ac:dyDescent="0.2">
      <c r="A38" s="18"/>
    </row>
    <row r="39" spans="1:6" x14ac:dyDescent="0.2">
      <c r="A39" s="18"/>
    </row>
    <row r="40" spans="1:6" x14ac:dyDescent="0.2">
      <c r="A40" s="18"/>
    </row>
    <row r="41" spans="1:6" x14ac:dyDescent="0.2">
      <c r="A41" s="18"/>
    </row>
    <row r="42" spans="1:6" x14ac:dyDescent="0.2">
      <c r="A42" s="18"/>
    </row>
    <row r="43" spans="1:6" x14ac:dyDescent="0.2">
      <c r="A43" s="18"/>
    </row>
    <row r="44" spans="1:6" x14ac:dyDescent="0.2">
      <c r="A44" s="18"/>
    </row>
    <row r="45" spans="1:6" x14ac:dyDescent="0.2">
      <c r="A45" s="18"/>
    </row>
    <row r="46" spans="1:6" x14ac:dyDescent="0.2">
      <c r="A46" s="18"/>
    </row>
    <row r="47" spans="1:6" x14ac:dyDescent="0.2">
      <c r="A47" s="18"/>
    </row>
    <row r="48" spans="1:6"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sheetData>
  <mergeCells count="8">
    <mergeCell ref="A1:F1"/>
    <mergeCell ref="A2:F2"/>
    <mergeCell ref="A29:F29"/>
    <mergeCell ref="A34:F34"/>
    <mergeCell ref="A32:F32"/>
    <mergeCell ref="A30:F30"/>
    <mergeCell ref="A33:F33"/>
    <mergeCell ref="A31:F31"/>
  </mergeCells>
  <phoneticPr fontId="11" type="noConversion"/>
  <printOptions horizontalCentered="1"/>
  <pageMargins left="0.75" right="0.75" top="1" bottom="1" header="0.5" footer="0.5"/>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189"/>
  <sheetViews>
    <sheetView topLeftCell="A13" zoomScale="90" zoomScaleNormal="90" workbookViewId="0">
      <selection activeCell="A25" sqref="A25"/>
    </sheetView>
  </sheetViews>
  <sheetFormatPr defaultColWidth="9.140625" defaultRowHeight="12.75" x14ac:dyDescent="0.2"/>
  <cols>
    <col min="1" max="1" width="22.7109375" customWidth="1"/>
    <col min="2" max="6" width="23.28515625" customWidth="1"/>
    <col min="7" max="7" width="13.7109375" customWidth="1"/>
    <col min="8" max="9" width="10.7109375" customWidth="1"/>
    <col min="10" max="10" width="13.7109375" customWidth="1"/>
    <col min="11" max="11" width="9.5703125" style="16" customWidth="1"/>
  </cols>
  <sheetData>
    <row r="1" spans="1:11" ht="18" x14ac:dyDescent="0.25">
      <c r="A1" s="142" t="s">
        <v>101</v>
      </c>
      <c r="B1" s="142"/>
      <c r="C1" s="142"/>
      <c r="D1" s="142"/>
      <c r="E1" s="142"/>
      <c r="F1" s="142"/>
      <c r="G1" s="20"/>
      <c r="H1" s="20"/>
      <c r="I1" s="20"/>
      <c r="J1" s="20"/>
      <c r="K1"/>
    </row>
    <row r="2" spans="1:11" ht="18.75" x14ac:dyDescent="0.3">
      <c r="A2" s="143" t="s">
        <v>51</v>
      </c>
      <c r="B2" s="143"/>
      <c r="C2" s="143"/>
      <c r="D2" s="143"/>
      <c r="E2" s="143"/>
      <c r="F2" s="143"/>
      <c r="G2" s="21"/>
      <c r="H2" s="21"/>
      <c r="I2" s="21"/>
      <c r="J2" s="21"/>
      <c r="K2"/>
    </row>
    <row r="3" spans="1:11" ht="15" x14ac:dyDescent="0.2">
      <c r="A3" s="159" t="s">
        <v>54</v>
      </c>
      <c r="B3" s="159"/>
      <c r="C3" s="159"/>
      <c r="D3" s="159"/>
      <c r="E3" s="159"/>
      <c r="F3" s="159"/>
      <c r="G3" s="22"/>
      <c r="H3" s="22"/>
      <c r="I3" s="22"/>
      <c r="J3" s="22"/>
      <c r="K3"/>
    </row>
    <row r="4" spans="1:11" ht="12" customHeight="1" x14ac:dyDescent="0.2">
      <c r="K4"/>
    </row>
    <row r="5" spans="1:11" ht="51.75" customHeight="1" x14ac:dyDescent="0.2">
      <c r="A5" s="135" t="s">
        <v>55</v>
      </c>
      <c r="B5" s="135" t="s">
        <v>10</v>
      </c>
      <c r="C5" s="135" t="s">
        <v>124</v>
      </c>
      <c r="D5" s="135" t="s">
        <v>47</v>
      </c>
      <c r="E5" s="135" t="s">
        <v>12</v>
      </c>
      <c r="F5" s="135" t="s">
        <v>34</v>
      </c>
      <c r="K5"/>
    </row>
    <row r="6" spans="1:11" ht="18" customHeight="1" x14ac:dyDescent="0.25">
      <c r="A6" s="12" t="s">
        <v>1</v>
      </c>
      <c r="B6" s="45">
        <v>6051751</v>
      </c>
      <c r="C6" s="45">
        <v>2840822</v>
      </c>
      <c r="D6" s="45">
        <v>2447191</v>
      </c>
      <c r="E6" s="45">
        <v>331399</v>
      </c>
      <c r="F6" s="47">
        <v>432340</v>
      </c>
      <c r="K6"/>
    </row>
    <row r="7" spans="1:11" ht="18" customHeight="1" x14ac:dyDescent="0.2">
      <c r="A7" s="19" t="s">
        <v>2</v>
      </c>
      <c r="B7" s="59">
        <v>737762</v>
      </c>
      <c r="C7" s="59">
        <v>464421</v>
      </c>
      <c r="D7" s="59">
        <v>183308</v>
      </c>
      <c r="E7" s="59">
        <v>20270</v>
      </c>
      <c r="F7" s="60">
        <v>69763</v>
      </c>
      <c r="K7"/>
    </row>
    <row r="8" spans="1:11" ht="18" customHeight="1" x14ac:dyDescent="0.2">
      <c r="A8" s="15" t="s">
        <v>3</v>
      </c>
      <c r="B8" s="61">
        <v>544381</v>
      </c>
      <c r="C8" s="61">
        <v>171623</v>
      </c>
      <c r="D8" s="61">
        <v>321189</v>
      </c>
      <c r="E8" s="61">
        <v>8213</v>
      </c>
      <c r="F8" s="62">
        <v>43357</v>
      </c>
      <c r="G8" s="16"/>
      <c r="K8"/>
    </row>
    <row r="9" spans="1:11" ht="18" customHeight="1" x14ac:dyDescent="0.2">
      <c r="A9" s="17" t="s">
        <v>4</v>
      </c>
      <c r="B9" s="61">
        <v>2050515</v>
      </c>
      <c r="C9" s="61">
        <v>346916</v>
      </c>
      <c r="D9" s="61">
        <v>1561237</v>
      </c>
      <c r="E9" s="61">
        <v>15961</v>
      </c>
      <c r="F9" s="62">
        <v>126402</v>
      </c>
      <c r="G9" s="16"/>
      <c r="K9"/>
    </row>
    <row r="10" spans="1:11" ht="18" customHeight="1" x14ac:dyDescent="0.2">
      <c r="A10" s="17" t="s">
        <v>9</v>
      </c>
      <c r="B10" s="61">
        <v>1869195</v>
      </c>
      <c r="C10" s="61">
        <v>1233072</v>
      </c>
      <c r="D10" s="61">
        <v>381457</v>
      </c>
      <c r="E10" s="61">
        <v>64574</v>
      </c>
      <c r="F10" s="62">
        <v>190092</v>
      </c>
      <c r="G10" s="16"/>
      <c r="K10"/>
    </row>
    <row r="11" spans="1:11" ht="18" customHeight="1" x14ac:dyDescent="0.2">
      <c r="A11" s="14" t="s">
        <v>5</v>
      </c>
      <c r="B11" s="61">
        <v>288832</v>
      </c>
      <c r="C11" s="61">
        <v>235997</v>
      </c>
      <c r="D11" s="61" t="s">
        <v>46</v>
      </c>
      <c r="E11" s="61">
        <v>50109</v>
      </c>
      <c r="F11" s="62">
        <v>2726</v>
      </c>
      <c r="G11" s="16"/>
      <c r="K11"/>
    </row>
    <row r="12" spans="1:11" ht="18" customHeight="1" x14ac:dyDescent="0.2">
      <c r="A12" s="14" t="s">
        <v>6</v>
      </c>
      <c r="B12" s="61">
        <v>254212</v>
      </c>
      <c r="C12" s="61">
        <v>219448</v>
      </c>
      <c r="D12" s="61" t="s">
        <v>46</v>
      </c>
      <c r="E12" s="61">
        <v>34764</v>
      </c>
      <c r="F12" s="62" t="s">
        <v>46</v>
      </c>
      <c r="G12" s="16"/>
      <c r="K12"/>
    </row>
    <row r="13" spans="1:11" ht="18" customHeight="1" x14ac:dyDescent="0.2">
      <c r="A13" s="14" t="s">
        <v>7</v>
      </c>
      <c r="B13" s="61">
        <v>62377</v>
      </c>
      <c r="C13" s="61">
        <v>53968</v>
      </c>
      <c r="D13" s="61" t="s">
        <v>46</v>
      </c>
      <c r="E13" s="61">
        <v>8408</v>
      </c>
      <c r="F13" s="62" t="s">
        <v>46</v>
      </c>
      <c r="G13" s="16"/>
      <c r="K13"/>
    </row>
    <row r="14" spans="1:11" ht="18" customHeight="1" x14ac:dyDescent="0.2">
      <c r="A14" s="14" t="s">
        <v>8</v>
      </c>
      <c r="B14" s="61">
        <v>24816</v>
      </c>
      <c r="C14" s="61">
        <v>15353</v>
      </c>
      <c r="D14" s="61" t="s">
        <v>46</v>
      </c>
      <c r="E14" s="61">
        <v>9463</v>
      </c>
      <c r="F14" s="62" t="s">
        <v>46</v>
      </c>
      <c r="G14" s="16"/>
      <c r="K14"/>
    </row>
    <row r="15" spans="1:11" ht="18" customHeight="1" thickBot="1" x14ac:dyDescent="0.25">
      <c r="A15" s="91" t="s">
        <v>94</v>
      </c>
      <c r="B15" s="92">
        <v>219661</v>
      </c>
      <c r="C15" s="92">
        <v>100025</v>
      </c>
      <c r="D15" s="92" t="s">
        <v>46</v>
      </c>
      <c r="E15" s="92">
        <v>119637</v>
      </c>
      <c r="F15" s="93" t="s">
        <v>46</v>
      </c>
      <c r="G15" s="16"/>
      <c r="K15"/>
    </row>
    <row r="16" spans="1:11" x14ac:dyDescent="0.2">
      <c r="A16" s="66"/>
      <c r="B16" s="66"/>
      <c r="C16" s="66"/>
      <c r="D16" s="66"/>
      <c r="E16" s="66"/>
      <c r="F16" s="66"/>
      <c r="G16" s="66"/>
      <c r="H16" s="66"/>
      <c r="I16" s="66"/>
      <c r="J16" s="66"/>
    </row>
    <row r="17" spans="1:10" ht="51" customHeight="1" x14ac:dyDescent="0.2">
      <c r="A17" s="145" t="s">
        <v>135</v>
      </c>
      <c r="B17" s="155"/>
      <c r="C17" s="155"/>
      <c r="D17" s="155"/>
      <c r="E17" s="155"/>
      <c r="F17" s="155"/>
      <c r="G17" s="63"/>
      <c r="H17" s="63"/>
      <c r="I17" s="63"/>
      <c r="J17" s="63"/>
    </row>
    <row r="18" spans="1:10" ht="38.25" customHeight="1" x14ac:dyDescent="0.2">
      <c r="A18" s="145" t="s">
        <v>121</v>
      </c>
      <c r="B18" s="155"/>
      <c r="C18" s="155"/>
      <c r="D18" s="155"/>
      <c r="E18" s="155"/>
      <c r="F18" s="155"/>
      <c r="G18" s="63"/>
      <c r="H18" s="63"/>
      <c r="I18" s="63"/>
      <c r="J18" s="63"/>
    </row>
    <row r="19" spans="1:10" ht="12.75" customHeight="1" x14ac:dyDescent="0.2">
      <c r="A19" s="158" t="s">
        <v>52</v>
      </c>
      <c r="B19" s="158"/>
      <c r="C19" s="158"/>
      <c r="D19" s="158"/>
      <c r="E19" s="158"/>
      <c r="F19" s="158"/>
      <c r="G19" s="63"/>
      <c r="H19" s="63"/>
      <c r="I19" s="63"/>
      <c r="J19" s="63"/>
    </row>
    <row r="20" spans="1:10" ht="12.75" customHeight="1" x14ac:dyDescent="0.2">
      <c r="A20" s="158" t="s">
        <v>133</v>
      </c>
      <c r="B20" s="158"/>
      <c r="C20" s="158"/>
      <c r="D20" s="158"/>
      <c r="E20" s="158"/>
      <c r="F20" s="158"/>
    </row>
    <row r="21" spans="1:10" ht="12.75" customHeight="1" x14ac:dyDescent="0.2">
      <c r="A21" s="124" t="s">
        <v>118</v>
      </c>
      <c r="B21" s="63"/>
      <c r="C21" s="63"/>
      <c r="D21" s="63"/>
      <c r="E21" s="63"/>
      <c r="F21" s="63"/>
    </row>
    <row r="22" spans="1:10" ht="12.75" customHeight="1" x14ac:dyDescent="0.2">
      <c r="A22" s="153" t="s">
        <v>110</v>
      </c>
      <c r="B22" s="152"/>
      <c r="C22" s="152"/>
      <c r="D22" s="152"/>
      <c r="E22" s="152"/>
      <c r="F22" s="152"/>
    </row>
    <row r="23" spans="1:10" ht="12.75" customHeight="1" x14ac:dyDescent="0.2">
      <c r="A23" s="152" t="s">
        <v>53</v>
      </c>
      <c r="B23" s="152"/>
      <c r="C23" s="152"/>
      <c r="D23" s="152"/>
      <c r="E23" s="152"/>
      <c r="F23" s="152"/>
    </row>
    <row r="24" spans="1:10" x14ac:dyDescent="0.2">
      <c r="A24" s="18"/>
      <c r="B24" s="23"/>
      <c r="C24" s="23"/>
      <c r="D24" s="23"/>
      <c r="E24" s="23"/>
      <c r="F24" s="23"/>
    </row>
    <row r="25" spans="1:10" x14ac:dyDescent="0.2">
      <c r="A25" s="18"/>
    </row>
    <row r="26" spans="1:10" x14ac:dyDescent="0.2">
      <c r="A26" s="18"/>
    </row>
    <row r="27" spans="1:10" x14ac:dyDescent="0.2">
      <c r="A27" s="18"/>
    </row>
    <row r="28" spans="1:10" x14ac:dyDescent="0.2">
      <c r="A28" s="18"/>
    </row>
    <row r="29" spans="1:10" x14ac:dyDescent="0.2">
      <c r="A29" s="18"/>
    </row>
    <row r="30" spans="1:10" x14ac:dyDescent="0.2">
      <c r="A30" s="18"/>
    </row>
    <row r="31" spans="1:10" x14ac:dyDescent="0.2">
      <c r="A31" s="18"/>
    </row>
    <row r="32" spans="1:10"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sheetData>
  <mergeCells count="9">
    <mergeCell ref="A23:F23"/>
    <mergeCell ref="A22:F22"/>
    <mergeCell ref="A1:F1"/>
    <mergeCell ref="A2:F2"/>
    <mergeCell ref="A3:F3"/>
    <mergeCell ref="A18:F18"/>
    <mergeCell ref="A19:F19"/>
    <mergeCell ref="A20:F20"/>
    <mergeCell ref="A17:F17"/>
  </mergeCells>
  <phoneticPr fontId="11" type="noConversion"/>
  <printOptions horizontalCentered="1"/>
  <pageMargins left="0.75" right="0.75" top="1" bottom="1" header="0.5" footer="0.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187"/>
  <sheetViews>
    <sheetView topLeftCell="A7" zoomScale="90" zoomScaleNormal="90" workbookViewId="0">
      <selection activeCell="A21" sqref="A21:XFD21"/>
    </sheetView>
  </sheetViews>
  <sheetFormatPr defaultColWidth="9.140625" defaultRowHeight="12.75" x14ac:dyDescent="0.2"/>
  <cols>
    <col min="1" max="1" width="22.7109375" customWidth="1"/>
    <col min="2" max="6" width="23.7109375" customWidth="1"/>
    <col min="7" max="7" width="13.7109375" customWidth="1"/>
    <col min="8" max="9" width="10.7109375" customWidth="1"/>
    <col min="10" max="10" width="13.7109375" customWidth="1"/>
    <col min="11" max="11" width="9.5703125" style="16" customWidth="1"/>
  </cols>
  <sheetData>
    <row r="1" spans="1:11" ht="18" x14ac:dyDescent="0.25">
      <c r="A1" s="142" t="s">
        <v>100</v>
      </c>
      <c r="B1" s="142"/>
      <c r="C1" s="142"/>
      <c r="D1" s="142"/>
      <c r="E1" s="142"/>
      <c r="F1" s="142"/>
      <c r="G1" s="20"/>
      <c r="H1" s="20"/>
      <c r="I1" s="20"/>
      <c r="J1" s="20"/>
      <c r="K1"/>
    </row>
    <row r="2" spans="1:11" ht="18.75" x14ac:dyDescent="0.3">
      <c r="A2" s="143" t="s">
        <v>50</v>
      </c>
      <c r="B2" s="143"/>
      <c r="C2" s="143"/>
      <c r="D2" s="143"/>
      <c r="E2" s="143"/>
      <c r="F2" s="143"/>
      <c r="G2" s="21"/>
      <c r="H2" s="21"/>
      <c r="I2" s="21"/>
      <c r="J2" s="21"/>
      <c r="K2"/>
    </row>
    <row r="3" spans="1:11" ht="15" x14ac:dyDescent="0.2">
      <c r="A3" s="159" t="s">
        <v>54</v>
      </c>
      <c r="B3" s="159"/>
      <c r="C3" s="159"/>
      <c r="D3" s="159"/>
      <c r="E3" s="159"/>
      <c r="F3" s="159"/>
      <c r="G3" s="22"/>
      <c r="H3" s="22"/>
      <c r="I3" s="22"/>
      <c r="J3" s="22"/>
      <c r="K3"/>
    </row>
    <row r="4" spans="1:11" x14ac:dyDescent="0.2">
      <c r="K4"/>
    </row>
    <row r="5" spans="1:11" ht="42.75" customHeight="1" x14ac:dyDescent="0.2">
      <c r="A5" s="135" t="s">
        <v>56</v>
      </c>
      <c r="B5" s="135" t="s">
        <v>10</v>
      </c>
      <c r="C5" s="135" t="s">
        <v>124</v>
      </c>
      <c r="D5" s="135" t="s">
        <v>47</v>
      </c>
      <c r="E5" s="135" t="s">
        <v>12</v>
      </c>
      <c r="F5" s="135" t="s">
        <v>34</v>
      </c>
      <c r="K5"/>
    </row>
    <row r="6" spans="1:11" ht="18" customHeight="1" x14ac:dyDescent="0.25">
      <c r="A6" s="12" t="s">
        <v>1</v>
      </c>
      <c r="B6" s="45">
        <v>6051751</v>
      </c>
      <c r="C6" s="45">
        <v>2840822</v>
      </c>
      <c r="D6" s="45">
        <v>2447191</v>
      </c>
      <c r="E6" s="45">
        <v>331399</v>
      </c>
      <c r="F6" s="47">
        <v>432340</v>
      </c>
      <c r="K6"/>
    </row>
    <row r="7" spans="1:11" ht="18" customHeight="1" x14ac:dyDescent="0.2">
      <c r="A7" s="19" t="s">
        <v>2</v>
      </c>
      <c r="B7" s="105">
        <v>3423838</v>
      </c>
      <c r="C7" s="105">
        <v>697607</v>
      </c>
      <c r="D7" s="105">
        <v>2378230</v>
      </c>
      <c r="E7" s="105">
        <v>218359</v>
      </c>
      <c r="F7" s="106">
        <v>129642</v>
      </c>
      <c r="K7"/>
    </row>
    <row r="8" spans="1:11" ht="18" customHeight="1" x14ac:dyDescent="0.2">
      <c r="A8" s="15" t="s">
        <v>3</v>
      </c>
      <c r="B8" s="107">
        <v>449969</v>
      </c>
      <c r="C8" s="107">
        <v>298056</v>
      </c>
      <c r="D8" s="107">
        <v>69161</v>
      </c>
      <c r="E8" s="107">
        <v>11950</v>
      </c>
      <c r="F8" s="108">
        <v>70803</v>
      </c>
      <c r="G8" s="16"/>
      <c r="K8"/>
    </row>
    <row r="9" spans="1:11" ht="18" customHeight="1" x14ac:dyDescent="0.2">
      <c r="A9" s="17" t="s">
        <v>4</v>
      </c>
      <c r="B9" s="107">
        <v>840712</v>
      </c>
      <c r="C9" s="107">
        <v>690905</v>
      </c>
      <c r="D9" s="107">
        <v>-324</v>
      </c>
      <c r="E9" s="107">
        <v>19204</v>
      </c>
      <c r="F9" s="108">
        <v>130926</v>
      </c>
      <c r="G9" s="16"/>
      <c r="K9"/>
    </row>
    <row r="10" spans="1:11" ht="18" customHeight="1" x14ac:dyDescent="0.2">
      <c r="A10" s="17" t="s">
        <v>9</v>
      </c>
      <c r="B10" s="107">
        <v>1183364</v>
      </c>
      <c r="C10" s="107">
        <v>1015845</v>
      </c>
      <c r="D10" s="107">
        <v>123</v>
      </c>
      <c r="E10" s="107">
        <v>66428</v>
      </c>
      <c r="F10" s="108">
        <v>100969</v>
      </c>
      <c r="G10" s="16"/>
      <c r="K10"/>
    </row>
    <row r="11" spans="1:11" ht="18" customHeight="1" x14ac:dyDescent="0.2">
      <c r="A11" s="17" t="s">
        <v>5</v>
      </c>
      <c r="B11" s="107">
        <v>100191</v>
      </c>
      <c r="C11" s="107">
        <v>84732</v>
      </c>
      <c r="D11" s="107" t="s">
        <v>46</v>
      </c>
      <c r="E11" s="107">
        <v>15459</v>
      </c>
      <c r="F11" s="108" t="s">
        <v>46</v>
      </c>
      <c r="G11" s="16"/>
      <c r="K11"/>
    </row>
    <row r="12" spans="1:11" ht="18" customHeight="1" x14ac:dyDescent="0.2">
      <c r="A12" s="17" t="s">
        <v>6</v>
      </c>
      <c r="B12" s="107">
        <v>20871</v>
      </c>
      <c r="C12" s="107">
        <v>20871</v>
      </c>
      <c r="D12" s="107" t="s">
        <v>46</v>
      </c>
      <c r="E12" s="107" t="s">
        <v>46</v>
      </c>
      <c r="F12" s="108" t="s">
        <v>46</v>
      </c>
      <c r="G12" s="16"/>
      <c r="K12"/>
    </row>
    <row r="13" spans="1:11" ht="18" customHeight="1" x14ac:dyDescent="0.2">
      <c r="A13" s="17" t="s">
        <v>7</v>
      </c>
      <c r="B13" s="107">
        <v>32805</v>
      </c>
      <c r="C13" s="107">
        <v>32805</v>
      </c>
      <c r="D13" s="107" t="s">
        <v>46</v>
      </c>
      <c r="E13" s="107" t="s">
        <v>46</v>
      </c>
      <c r="F13" s="108" t="s">
        <v>46</v>
      </c>
      <c r="G13" s="16"/>
      <c r="K13"/>
    </row>
    <row r="14" spans="1:11" ht="18" customHeight="1" thickBot="1" x14ac:dyDescent="0.25">
      <c r="A14" s="91" t="s">
        <v>8</v>
      </c>
      <c r="B14" s="109" t="s">
        <v>46</v>
      </c>
      <c r="C14" s="109" t="s">
        <v>46</v>
      </c>
      <c r="D14" s="109" t="s">
        <v>46</v>
      </c>
      <c r="E14" s="109" t="s">
        <v>46</v>
      </c>
      <c r="F14" s="110" t="s">
        <v>46</v>
      </c>
      <c r="G14" s="16"/>
      <c r="K14"/>
    </row>
    <row r="15" spans="1:11" ht="6.75" customHeight="1" x14ac:dyDescent="0.2">
      <c r="A15" s="66"/>
      <c r="B15" s="66"/>
      <c r="C15" s="66"/>
      <c r="D15" s="66"/>
      <c r="E15" s="66"/>
      <c r="F15" s="66"/>
      <c r="G15" s="66"/>
      <c r="H15" s="66"/>
      <c r="I15" s="66"/>
      <c r="J15" s="66"/>
    </row>
    <row r="16" spans="1:11" ht="51" customHeight="1" x14ac:dyDescent="0.2">
      <c r="A16" s="145" t="s">
        <v>135</v>
      </c>
      <c r="B16" s="155"/>
      <c r="C16" s="155"/>
      <c r="D16" s="155"/>
      <c r="E16" s="155"/>
      <c r="F16" s="155"/>
      <c r="G16" s="66"/>
      <c r="H16" s="66"/>
      <c r="I16" s="66"/>
      <c r="J16" s="66"/>
    </row>
    <row r="17" spans="1:6" ht="25.5" customHeight="1" x14ac:dyDescent="0.2">
      <c r="A17" s="145" t="s">
        <v>122</v>
      </c>
      <c r="B17" s="155"/>
      <c r="C17" s="155"/>
      <c r="D17" s="155"/>
      <c r="E17" s="155"/>
      <c r="F17" s="155"/>
    </row>
    <row r="18" spans="1:6" x14ac:dyDescent="0.2">
      <c r="A18" s="158" t="s">
        <v>52</v>
      </c>
      <c r="B18" s="158"/>
      <c r="C18" s="158"/>
      <c r="D18" s="158"/>
      <c r="E18" s="158"/>
      <c r="F18" s="158"/>
    </row>
    <row r="19" spans="1:6" ht="12.75" customHeight="1" x14ac:dyDescent="0.2">
      <c r="A19" s="158" t="s">
        <v>133</v>
      </c>
      <c r="B19" s="158"/>
      <c r="C19" s="158"/>
      <c r="D19" s="158"/>
      <c r="E19" s="158"/>
      <c r="F19" s="158"/>
    </row>
    <row r="20" spans="1:6" ht="12.75" customHeight="1" x14ac:dyDescent="0.2">
      <c r="A20" s="124" t="s">
        <v>120</v>
      </c>
      <c r="B20" s="125"/>
      <c r="C20" s="125"/>
      <c r="D20" s="125"/>
      <c r="E20" s="125"/>
      <c r="F20" s="125"/>
    </row>
    <row r="21" spans="1:6" ht="12.75" hidden="1" customHeight="1" x14ac:dyDescent="0.2">
      <c r="A21" s="154" t="s">
        <v>41</v>
      </c>
      <c r="B21" s="154"/>
      <c r="C21" s="154"/>
      <c r="D21" s="154"/>
      <c r="E21" s="154"/>
      <c r="F21" s="154"/>
    </row>
    <row r="22" spans="1:6" ht="12.75" customHeight="1" x14ac:dyDescent="0.2">
      <c r="A22" s="156" t="s">
        <v>110</v>
      </c>
      <c r="B22" s="154"/>
      <c r="C22" s="154"/>
      <c r="D22" s="154"/>
      <c r="E22" s="154"/>
      <c r="F22" s="154"/>
    </row>
    <row r="23" spans="1:6" ht="12.75" customHeight="1" x14ac:dyDescent="0.2">
      <c r="A23" s="124" t="s">
        <v>53</v>
      </c>
      <c r="B23" s="125"/>
      <c r="C23" s="125"/>
      <c r="D23" s="125"/>
      <c r="E23" s="125"/>
      <c r="F23" s="125"/>
    </row>
    <row r="24" spans="1:6" x14ac:dyDescent="0.2">
      <c r="A24" s="18"/>
    </row>
    <row r="25" spans="1:6" x14ac:dyDescent="0.2">
      <c r="A25" s="18"/>
    </row>
    <row r="26" spans="1:6" x14ac:dyDescent="0.2">
      <c r="A26" s="18"/>
    </row>
    <row r="27" spans="1:6" x14ac:dyDescent="0.2">
      <c r="A27" s="18"/>
    </row>
    <row r="28" spans="1:6" x14ac:dyDescent="0.2">
      <c r="A28" s="18"/>
    </row>
    <row r="29" spans="1:6" x14ac:dyDescent="0.2">
      <c r="A29" s="18"/>
    </row>
    <row r="30" spans="1:6" x14ac:dyDescent="0.2">
      <c r="A30" s="18"/>
    </row>
    <row r="31" spans="1:6" x14ac:dyDescent="0.2">
      <c r="A31" s="18"/>
    </row>
    <row r="32" spans="1:6"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row r="47" spans="1:1" x14ac:dyDescent="0.2">
      <c r="A47" s="18"/>
    </row>
    <row r="48" spans="1:1"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sheetData>
  <mergeCells count="9">
    <mergeCell ref="A21:F21"/>
    <mergeCell ref="A22:F22"/>
    <mergeCell ref="A17:F17"/>
    <mergeCell ref="A1:F1"/>
    <mergeCell ref="A2:F2"/>
    <mergeCell ref="A3:F3"/>
    <mergeCell ref="A18:F18"/>
    <mergeCell ref="A19:F19"/>
    <mergeCell ref="A16:F16"/>
  </mergeCells>
  <phoneticPr fontId="24" type="noConversion"/>
  <printOptions horizontalCentered="1"/>
  <pageMargins left="0.75" right="0.75" top="1" bottom="1" header="0.5" footer="0.5"/>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90"/>
  <sheetViews>
    <sheetView topLeftCell="A13" zoomScale="90" zoomScaleNormal="90" workbookViewId="0">
      <selection activeCell="A34" sqref="A34:XFD34"/>
    </sheetView>
  </sheetViews>
  <sheetFormatPr defaultColWidth="9.140625" defaultRowHeight="12.75" x14ac:dyDescent="0.2"/>
  <cols>
    <col min="1" max="1" width="22.7109375" customWidth="1"/>
    <col min="2" max="6" width="23" customWidth="1"/>
    <col min="7" max="7" width="13.7109375" customWidth="1"/>
    <col min="8" max="9" width="10.7109375" customWidth="1"/>
    <col min="10" max="10" width="13.7109375" customWidth="1"/>
    <col min="11" max="11" width="9.5703125" style="16" customWidth="1"/>
  </cols>
  <sheetData>
    <row r="1" spans="1:11" ht="18" x14ac:dyDescent="0.25">
      <c r="A1" s="142" t="s">
        <v>99</v>
      </c>
      <c r="B1" s="142"/>
      <c r="C1" s="142"/>
      <c r="D1" s="142"/>
      <c r="E1" s="142"/>
      <c r="F1" s="142"/>
      <c r="G1" s="20"/>
      <c r="H1" s="20"/>
      <c r="I1" s="20"/>
      <c r="J1" s="20"/>
      <c r="K1"/>
    </row>
    <row r="2" spans="1:11" ht="18.75" x14ac:dyDescent="0.3">
      <c r="A2" s="143" t="s">
        <v>58</v>
      </c>
      <c r="B2" s="143"/>
      <c r="C2" s="143"/>
      <c r="D2" s="143"/>
      <c r="E2" s="143"/>
      <c r="F2" s="143"/>
      <c r="G2" s="21"/>
      <c r="H2" s="21"/>
      <c r="I2" s="21"/>
      <c r="J2" s="21"/>
      <c r="K2"/>
    </row>
    <row r="3" spans="1:11" ht="18.75" x14ac:dyDescent="0.3">
      <c r="A3" s="160" t="s">
        <v>54</v>
      </c>
      <c r="B3" s="160"/>
      <c r="C3" s="160"/>
      <c r="D3" s="160"/>
      <c r="E3" s="160"/>
      <c r="F3" s="160"/>
      <c r="G3" s="21"/>
      <c r="H3" s="21"/>
      <c r="I3" s="21"/>
      <c r="J3" s="21"/>
      <c r="K3"/>
    </row>
    <row r="4" spans="1:11" ht="12.75" customHeight="1" x14ac:dyDescent="0.2">
      <c r="K4"/>
    </row>
    <row r="5" spans="1:11" ht="38.25" customHeight="1" x14ac:dyDescent="0.2">
      <c r="A5" s="135" t="s">
        <v>33</v>
      </c>
      <c r="B5" s="135" t="s">
        <v>10</v>
      </c>
      <c r="C5" s="135" t="s">
        <v>124</v>
      </c>
      <c r="D5" s="135" t="s">
        <v>47</v>
      </c>
      <c r="E5" s="135" t="s">
        <v>12</v>
      </c>
      <c r="F5" s="135" t="s">
        <v>34</v>
      </c>
      <c r="K5"/>
    </row>
    <row r="6" spans="1:11" ht="15" x14ac:dyDescent="0.25">
      <c r="A6" s="115" t="s">
        <v>1</v>
      </c>
      <c r="B6" s="67">
        <v>6051751</v>
      </c>
      <c r="C6" s="67">
        <v>2840822</v>
      </c>
      <c r="D6" s="67">
        <v>2447191</v>
      </c>
      <c r="E6" s="67">
        <v>331399</v>
      </c>
      <c r="F6" s="68">
        <v>432340</v>
      </c>
      <c r="K6"/>
    </row>
    <row r="7" spans="1:11" ht="16.5" x14ac:dyDescent="0.2">
      <c r="A7" s="49" t="s">
        <v>116</v>
      </c>
      <c r="B7" s="111">
        <v>-35742</v>
      </c>
      <c r="C7" s="111">
        <v>-34893</v>
      </c>
      <c r="D7" s="111">
        <v>-401</v>
      </c>
      <c r="E7" s="111">
        <v>-448</v>
      </c>
      <c r="F7" s="111" t="s">
        <v>46</v>
      </c>
      <c r="K7"/>
    </row>
    <row r="8" spans="1:11" ht="14.25" x14ac:dyDescent="0.2">
      <c r="A8" s="49" t="s">
        <v>14</v>
      </c>
      <c r="B8" s="111">
        <v>2</v>
      </c>
      <c r="C8" s="111">
        <v>1</v>
      </c>
      <c r="D8" s="111" t="s">
        <v>141</v>
      </c>
      <c r="E8" s="111">
        <v>2</v>
      </c>
      <c r="F8" s="111" t="s">
        <v>141</v>
      </c>
      <c r="K8"/>
    </row>
    <row r="9" spans="1:11" ht="14.25" x14ac:dyDescent="0.2">
      <c r="A9" s="49" t="s">
        <v>15</v>
      </c>
      <c r="B9" s="111">
        <v>3</v>
      </c>
      <c r="C9" s="111">
        <v>1</v>
      </c>
      <c r="D9" s="111" t="s">
        <v>46</v>
      </c>
      <c r="E9" s="111">
        <v>2</v>
      </c>
      <c r="F9" s="111" t="s">
        <v>141</v>
      </c>
      <c r="K9"/>
    </row>
    <row r="10" spans="1:11" ht="14.25" x14ac:dyDescent="0.2">
      <c r="A10" s="49" t="s">
        <v>16</v>
      </c>
      <c r="B10" s="111">
        <v>8</v>
      </c>
      <c r="C10" s="111">
        <v>2</v>
      </c>
      <c r="D10" s="111" t="s">
        <v>141</v>
      </c>
      <c r="E10" s="111">
        <v>6</v>
      </c>
      <c r="F10" s="111" t="s">
        <v>141</v>
      </c>
      <c r="K10"/>
    </row>
    <row r="11" spans="1:11" ht="14.25" x14ac:dyDescent="0.2">
      <c r="A11" s="49" t="s">
        <v>17</v>
      </c>
      <c r="B11" s="111">
        <v>34</v>
      </c>
      <c r="C11" s="111">
        <v>8</v>
      </c>
      <c r="D11" s="111">
        <v>1</v>
      </c>
      <c r="E11" s="111">
        <v>25</v>
      </c>
      <c r="F11" s="111">
        <v>1</v>
      </c>
      <c r="K11"/>
    </row>
    <row r="12" spans="1:11" ht="14.25" x14ac:dyDescent="0.2">
      <c r="A12" s="49" t="s">
        <v>18</v>
      </c>
      <c r="B12" s="111">
        <v>73</v>
      </c>
      <c r="C12" s="111">
        <v>16</v>
      </c>
      <c r="D12" s="111">
        <v>3</v>
      </c>
      <c r="E12" s="111">
        <v>53</v>
      </c>
      <c r="F12" s="111">
        <v>1</v>
      </c>
      <c r="K12"/>
    </row>
    <row r="13" spans="1:11" ht="14.25" x14ac:dyDescent="0.2">
      <c r="A13" s="49" t="s">
        <v>19</v>
      </c>
      <c r="B13" s="111">
        <v>219</v>
      </c>
      <c r="C13" s="111">
        <v>51</v>
      </c>
      <c r="D13" s="111">
        <v>6</v>
      </c>
      <c r="E13" s="111">
        <v>155</v>
      </c>
      <c r="F13" s="111">
        <v>6</v>
      </c>
      <c r="K13"/>
    </row>
    <row r="14" spans="1:11" ht="14.25" x14ac:dyDescent="0.2">
      <c r="A14" s="49" t="s">
        <v>20</v>
      </c>
      <c r="B14" s="111">
        <v>746</v>
      </c>
      <c r="C14" s="111">
        <v>245</v>
      </c>
      <c r="D14" s="111">
        <v>27</v>
      </c>
      <c r="E14" s="111">
        <v>462</v>
      </c>
      <c r="F14" s="111">
        <v>12</v>
      </c>
      <c r="K14"/>
    </row>
    <row r="15" spans="1:11" ht="14.25" x14ac:dyDescent="0.2">
      <c r="A15" s="49" t="s">
        <v>21</v>
      </c>
      <c r="B15" s="111">
        <v>1457</v>
      </c>
      <c r="C15" s="111">
        <v>449</v>
      </c>
      <c r="D15" s="111">
        <v>85</v>
      </c>
      <c r="E15" s="111">
        <v>881</v>
      </c>
      <c r="F15" s="111">
        <v>41</v>
      </c>
      <c r="K15"/>
    </row>
    <row r="16" spans="1:11" ht="14.25" x14ac:dyDescent="0.2">
      <c r="A16" s="49" t="s">
        <v>22</v>
      </c>
      <c r="B16" s="111">
        <v>3466</v>
      </c>
      <c r="C16" s="111">
        <v>1578</v>
      </c>
      <c r="D16" s="111">
        <v>161</v>
      </c>
      <c r="E16" s="111">
        <v>1655</v>
      </c>
      <c r="F16" s="111">
        <v>72</v>
      </c>
      <c r="K16"/>
    </row>
    <row r="17" spans="1:11" ht="14.25" x14ac:dyDescent="0.2">
      <c r="A17" s="49" t="s">
        <v>23</v>
      </c>
      <c r="B17" s="111">
        <v>12699</v>
      </c>
      <c r="C17" s="111">
        <v>5815</v>
      </c>
      <c r="D17" s="111">
        <v>1191</v>
      </c>
      <c r="E17" s="111">
        <v>4986</v>
      </c>
      <c r="F17" s="111">
        <v>708</v>
      </c>
      <c r="K17"/>
    </row>
    <row r="18" spans="1:11" ht="14.25" x14ac:dyDescent="0.2">
      <c r="A18" s="49" t="s">
        <v>24</v>
      </c>
      <c r="B18" s="111">
        <v>27019</v>
      </c>
      <c r="C18" s="111">
        <v>13513</v>
      </c>
      <c r="D18" s="111">
        <v>3173</v>
      </c>
      <c r="E18" s="111">
        <v>8411</v>
      </c>
      <c r="F18" s="111">
        <v>1922</v>
      </c>
      <c r="K18"/>
    </row>
    <row r="19" spans="1:11" ht="14.25" x14ac:dyDescent="0.2">
      <c r="A19" s="49" t="s">
        <v>25</v>
      </c>
      <c r="B19" s="111">
        <v>28252</v>
      </c>
      <c r="C19" s="111">
        <v>15372</v>
      </c>
      <c r="D19" s="111">
        <v>3208</v>
      </c>
      <c r="E19" s="111">
        <v>7595</v>
      </c>
      <c r="F19" s="111">
        <v>2077</v>
      </c>
      <c r="K19"/>
    </row>
    <row r="20" spans="1:11" ht="14.25" x14ac:dyDescent="0.2">
      <c r="A20" s="49" t="s">
        <v>26</v>
      </c>
      <c r="B20" s="111">
        <v>26767</v>
      </c>
      <c r="C20" s="111">
        <v>14804</v>
      </c>
      <c r="D20" s="111">
        <v>3152</v>
      </c>
      <c r="E20" s="111">
        <v>7009</v>
      </c>
      <c r="F20" s="111">
        <v>1801</v>
      </c>
      <c r="K20"/>
    </row>
    <row r="21" spans="1:11" ht="14.25" x14ac:dyDescent="0.2">
      <c r="A21" s="49" t="s">
        <v>27</v>
      </c>
      <c r="B21" s="111">
        <v>59158</v>
      </c>
      <c r="C21" s="111">
        <v>33811</v>
      </c>
      <c r="D21" s="111">
        <v>8557</v>
      </c>
      <c r="E21" s="111">
        <v>10939</v>
      </c>
      <c r="F21" s="111">
        <v>5850</v>
      </c>
      <c r="K21"/>
    </row>
    <row r="22" spans="1:11" ht="14.25" x14ac:dyDescent="0.2">
      <c r="A22" s="49" t="s">
        <v>28</v>
      </c>
      <c r="B22" s="111">
        <v>63779</v>
      </c>
      <c r="C22" s="111">
        <v>38445</v>
      </c>
      <c r="D22" s="111">
        <v>10719</v>
      </c>
      <c r="E22" s="111">
        <v>9187</v>
      </c>
      <c r="F22" s="111">
        <v>5428</v>
      </c>
      <c r="K22"/>
    </row>
    <row r="23" spans="1:11" ht="14.25" x14ac:dyDescent="0.2">
      <c r="A23" s="49" t="s">
        <v>29</v>
      </c>
      <c r="B23" s="111">
        <v>59375</v>
      </c>
      <c r="C23" s="111">
        <v>33792</v>
      </c>
      <c r="D23" s="111">
        <v>11420</v>
      </c>
      <c r="E23" s="111">
        <v>7805</v>
      </c>
      <c r="F23" s="111">
        <v>6358</v>
      </c>
      <c r="K23"/>
    </row>
    <row r="24" spans="1:11" ht="14.25" x14ac:dyDescent="0.2">
      <c r="A24" s="49" t="s">
        <v>30</v>
      </c>
      <c r="B24" s="111">
        <v>310660</v>
      </c>
      <c r="C24" s="111">
        <v>177030</v>
      </c>
      <c r="D24" s="111">
        <v>73423</v>
      </c>
      <c r="E24" s="111">
        <v>35226</v>
      </c>
      <c r="F24" s="111">
        <v>24981</v>
      </c>
      <c r="K24"/>
    </row>
    <row r="25" spans="1:11" ht="14.25" x14ac:dyDescent="0.2">
      <c r="A25" s="49" t="s">
        <v>31</v>
      </c>
      <c r="B25" s="111">
        <v>489378</v>
      </c>
      <c r="C25" s="111">
        <v>271249</v>
      </c>
      <c r="D25" s="111">
        <v>141614</v>
      </c>
      <c r="E25" s="111">
        <v>36355</v>
      </c>
      <c r="F25" s="111">
        <v>40159</v>
      </c>
      <c r="K25"/>
    </row>
    <row r="26" spans="1:11" ht="14.25" x14ac:dyDescent="0.2">
      <c r="A26" s="49" t="s">
        <v>32</v>
      </c>
      <c r="B26" s="111">
        <v>1017370</v>
      </c>
      <c r="C26" s="111">
        <v>577780</v>
      </c>
      <c r="D26" s="111">
        <v>316598</v>
      </c>
      <c r="E26" s="111">
        <v>41886</v>
      </c>
      <c r="F26" s="111">
        <v>81106</v>
      </c>
      <c r="K26"/>
    </row>
    <row r="27" spans="1:11" ht="15" thickBot="1" x14ac:dyDescent="0.25">
      <c r="A27" s="94" t="s">
        <v>95</v>
      </c>
      <c r="B27" s="112">
        <v>3987026</v>
      </c>
      <c r="C27" s="112">
        <v>1691752</v>
      </c>
      <c r="D27" s="112">
        <v>1874252</v>
      </c>
      <c r="E27" s="112">
        <v>159206</v>
      </c>
      <c r="F27" s="112">
        <v>261817</v>
      </c>
      <c r="K27"/>
    </row>
    <row r="28" spans="1:11" x14ac:dyDescent="0.2">
      <c r="A28" s="18"/>
    </row>
    <row r="29" spans="1:11" ht="50.25" customHeight="1" x14ac:dyDescent="0.2">
      <c r="A29" s="147" t="s">
        <v>135</v>
      </c>
      <c r="B29" s="147"/>
      <c r="C29" s="147"/>
      <c r="D29" s="147"/>
      <c r="E29" s="147"/>
      <c r="F29" s="147"/>
    </row>
    <row r="30" spans="1:11" ht="12.75" customHeight="1" x14ac:dyDescent="0.2">
      <c r="A30" s="158" t="s">
        <v>52</v>
      </c>
      <c r="B30" s="158"/>
      <c r="C30" s="158"/>
      <c r="D30" s="158"/>
      <c r="E30" s="158"/>
      <c r="F30" s="158"/>
    </row>
    <row r="31" spans="1:11" ht="12.75" customHeight="1" x14ac:dyDescent="0.2">
      <c r="A31" s="158" t="s">
        <v>133</v>
      </c>
      <c r="B31" s="158"/>
      <c r="C31" s="158"/>
      <c r="D31" s="158"/>
      <c r="E31" s="158"/>
      <c r="F31" s="158"/>
    </row>
    <row r="32" spans="1:11" ht="12.75" customHeight="1" x14ac:dyDescent="0.2">
      <c r="A32" s="158" t="s">
        <v>128</v>
      </c>
      <c r="B32" s="158"/>
      <c r="C32" s="158"/>
      <c r="D32" s="158"/>
      <c r="E32" s="158"/>
      <c r="F32" s="158"/>
    </row>
    <row r="33" spans="1:6" ht="12.75" customHeight="1" x14ac:dyDescent="0.2">
      <c r="A33" s="154" t="s">
        <v>129</v>
      </c>
      <c r="B33" s="154"/>
      <c r="C33" s="154"/>
      <c r="D33" s="154"/>
      <c r="E33" s="154"/>
      <c r="F33" s="154"/>
    </row>
    <row r="34" spans="1:6" ht="12.75" customHeight="1" x14ac:dyDescent="0.2">
      <c r="A34" s="154" t="s">
        <v>48</v>
      </c>
      <c r="B34" s="154"/>
      <c r="C34" s="154"/>
      <c r="D34" s="154"/>
      <c r="E34" s="154"/>
      <c r="F34" s="154"/>
    </row>
    <row r="35" spans="1:6" ht="12.75" customHeight="1" x14ac:dyDescent="0.2">
      <c r="A35" s="154" t="s">
        <v>60</v>
      </c>
      <c r="B35" s="154"/>
      <c r="C35" s="154"/>
      <c r="D35" s="154"/>
      <c r="E35" s="154"/>
      <c r="F35" s="154"/>
    </row>
    <row r="36" spans="1:6" ht="12.75" customHeight="1" x14ac:dyDescent="0.2">
      <c r="A36" s="157" t="s">
        <v>53</v>
      </c>
      <c r="B36" s="157"/>
      <c r="C36" s="157"/>
      <c r="D36" s="157"/>
      <c r="E36" s="157"/>
      <c r="F36" s="157"/>
    </row>
    <row r="37" spans="1:6" x14ac:dyDescent="0.2">
      <c r="A37" s="18"/>
    </row>
    <row r="38" spans="1:6" x14ac:dyDescent="0.2">
      <c r="A38" s="18"/>
    </row>
    <row r="39" spans="1:6" x14ac:dyDescent="0.2">
      <c r="A39" s="18"/>
    </row>
    <row r="40" spans="1:6" x14ac:dyDescent="0.2">
      <c r="A40" s="18"/>
    </row>
    <row r="41" spans="1:6" x14ac:dyDescent="0.2">
      <c r="A41" s="18"/>
    </row>
    <row r="42" spans="1:6" x14ac:dyDescent="0.2">
      <c r="A42" s="18"/>
    </row>
    <row r="43" spans="1:6" x14ac:dyDescent="0.2">
      <c r="A43" s="18"/>
    </row>
    <row r="44" spans="1:6" x14ac:dyDescent="0.2">
      <c r="A44" s="18"/>
    </row>
    <row r="45" spans="1:6" x14ac:dyDescent="0.2">
      <c r="A45" s="18"/>
    </row>
    <row r="46" spans="1:6" x14ac:dyDescent="0.2">
      <c r="A46" s="18"/>
    </row>
    <row r="47" spans="1:6" x14ac:dyDescent="0.2">
      <c r="A47" s="18"/>
    </row>
    <row r="48" spans="1:6" x14ac:dyDescent="0.2">
      <c r="A48" s="18"/>
    </row>
    <row r="49" spans="1:1" x14ac:dyDescent="0.2">
      <c r="A49" s="18"/>
    </row>
    <row r="50" spans="1:1" x14ac:dyDescent="0.2">
      <c r="A50" s="18"/>
    </row>
    <row r="51" spans="1:1" x14ac:dyDescent="0.2">
      <c r="A51" s="18"/>
    </row>
    <row r="52" spans="1:1" x14ac:dyDescent="0.2">
      <c r="A52" s="18"/>
    </row>
    <row r="53" spans="1:1" x14ac:dyDescent="0.2">
      <c r="A53" s="18"/>
    </row>
    <row r="54" spans="1:1" x14ac:dyDescent="0.2">
      <c r="A54" s="18"/>
    </row>
    <row r="55" spans="1:1" x14ac:dyDescent="0.2">
      <c r="A55" s="18"/>
    </row>
    <row r="56" spans="1:1" x14ac:dyDescent="0.2">
      <c r="A56" s="18"/>
    </row>
    <row r="57" spans="1:1" x14ac:dyDescent="0.2">
      <c r="A57" s="18"/>
    </row>
    <row r="58" spans="1:1" x14ac:dyDescent="0.2">
      <c r="A58" s="18"/>
    </row>
    <row r="59" spans="1:1" x14ac:dyDescent="0.2">
      <c r="A59" s="18"/>
    </row>
    <row r="60" spans="1:1" x14ac:dyDescent="0.2">
      <c r="A60" s="18"/>
    </row>
    <row r="61" spans="1:1" x14ac:dyDescent="0.2">
      <c r="A61" s="18"/>
    </row>
    <row r="62" spans="1:1" x14ac:dyDescent="0.2">
      <c r="A62" s="18"/>
    </row>
    <row r="63" spans="1:1" x14ac:dyDescent="0.2">
      <c r="A63" s="18"/>
    </row>
    <row r="64" spans="1: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x14ac:dyDescent="0.2">
      <c r="A86" s="18"/>
    </row>
    <row r="87" spans="1:1" x14ac:dyDescent="0.2">
      <c r="A87" s="18"/>
    </row>
    <row r="88" spans="1:1" x14ac:dyDescent="0.2">
      <c r="A88" s="18"/>
    </row>
    <row r="89" spans="1:1" x14ac:dyDescent="0.2">
      <c r="A89" s="18"/>
    </row>
    <row r="90" spans="1:1" x14ac:dyDescent="0.2">
      <c r="A90" s="18"/>
    </row>
    <row r="91" spans="1:1" x14ac:dyDescent="0.2">
      <c r="A91" s="18"/>
    </row>
    <row r="92" spans="1:1" x14ac:dyDescent="0.2">
      <c r="A92" s="18"/>
    </row>
    <row r="93" spans="1:1" x14ac:dyDescent="0.2">
      <c r="A93" s="18"/>
    </row>
    <row r="94" spans="1:1" x14ac:dyDescent="0.2">
      <c r="A94" s="18"/>
    </row>
    <row r="95" spans="1:1" x14ac:dyDescent="0.2">
      <c r="A95" s="18"/>
    </row>
    <row r="96" spans="1:1" x14ac:dyDescent="0.2">
      <c r="A96" s="18"/>
    </row>
    <row r="97" spans="1:1" x14ac:dyDescent="0.2">
      <c r="A97" s="18"/>
    </row>
    <row r="98" spans="1:1" x14ac:dyDescent="0.2">
      <c r="A98" s="18"/>
    </row>
    <row r="99" spans="1:1" x14ac:dyDescent="0.2">
      <c r="A99" s="18"/>
    </row>
    <row r="100" spans="1:1" x14ac:dyDescent="0.2">
      <c r="A100" s="18"/>
    </row>
    <row r="101" spans="1:1" x14ac:dyDescent="0.2">
      <c r="A101" s="18"/>
    </row>
    <row r="102" spans="1:1" x14ac:dyDescent="0.2">
      <c r="A102" s="18"/>
    </row>
    <row r="103" spans="1:1" x14ac:dyDescent="0.2">
      <c r="A103" s="18"/>
    </row>
    <row r="104" spans="1:1" x14ac:dyDescent="0.2">
      <c r="A104" s="18"/>
    </row>
    <row r="105" spans="1:1" x14ac:dyDescent="0.2">
      <c r="A105" s="18"/>
    </row>
    <row r="106" spans="1:1" x14ac:dyDescent="0.2">
      <c r="A106" s="18"/>
    </row>
    <row r="107" spans="1:1" x14ac:dyDescent="0.2">
      <c r="A107" s="18"/>
    </row>
    <row r="108" spans="1:1" x14ac:dyDescent="0.2">
      <c r="A108" s="18"/>
    </row>
    <row r="109" spans="1:1" x14ac:dyDescent="0.2">
      <c r="A109" s="18"/>
    </row>
    <row r="110" spans="1:1" x14ac:dyDescent="0.2">
      <c r="A110" s="18"/>
    </row>
    <row r="111" spans="1:1" x14ac:dyDescent="0.2">
      <c r="A111" s="18"/>
    </row>
    <row r="112" spans="1:1" x14ac:dyDescent="0.2">
      <c r="A112" s="18"/>
    </row>
    <row r="113" spans="1:1" x14ac:dyDescent="0.2">
      <c r="A113" s="18"/>
    </row>
    <row r="114" spans="1:1" x14ac:dyDescent="0.2">
      <c r="A114" s="18"/>
    </row>
    <row r="115" spans="1:1" x14ac:dyDescent="0.2">
      <c r="A115" s="18"/>
    </row>
    <row r="116" spans="1:1" x14ac:dyDescent="0.2">
      <c r="A116" s="18"/>
    </row>
    <row r="117" spans="1:1" x14ac:dyDescent="0.2">
      <c r="A117" s="18"/>
    </row>
    <row r="118" spans="1:1" x14ac:dyDescent="0.2">
      <c r="A118" s="18"/>
    </row>
    <row r="119" spans="1:1" x14ac:dyDescent="0.2">
      <c r="A119" s="18"/>
    </row>
    <row r="120" spans="1:1" x14ac:dyDescent="0.2">
      <c r="A120" s="18"/>
    </row>
    <row r="121" spans="1:1" x14ac:dyDescent="0.2">
      <c r="A121" s="18"/>
    </row>
    <row r="122" spans="1:1" x14ac:dyDescent="0.2">
      <c r="A122" s="18"/>
    </row>
    <row r="123" spans="1:1" x14ac:dyDescent="0.2">
      <c r="A123" s="18"/>
    </row>
    <row r="124" spans="1:1" x14ac:dyDescent="0.2">
      <c r="A124" s="18"/>
    </row>
    <row r="125" spans="1:1" x14ac:dyDescent="0.2">
      <c r="A125" s="18"/>
    </row>
    <row r="126" spans="1:1" x14ac:dyDescent="0.2">
      <c r="A126" s="18"/>
    </row>
    <row r="127" spans="1:1" x14ac:dyDescent="0.2">
      <c r="A127" s="18"/>
    </row>
    <row r="128" spans="1:1" x14ac:dyDescent="0.2">
      <c r="A128" s="18"/>
    </row>
    <row r="129" spans="1:1" x14ac:dyDescent="0.2">
      <c r="A129" s="18"/>
    </row>
    <row r="130" spans="1:1" x14ac:dyDescent="0.2">
      <c r="A130" s="18"/>
    </row>
    <row r="131" spans="1:1" x14ac:dyDescent="0.2">
      <c r="A131" s="18"/>
    </row>
    <row r="132" spans="1:1" x14ac:dyDescent="0.2">
      <c r="A132" s="18"/>
    </row>
    <row r="133" spans="1:1" x14ac:dyDescent="0.2">
      <c r="A133" s="18"/>
    </row>
    <row r="134" spans="1:1" x14ac:dyDescent="0.2">
      <c r="A134" s="18"/>
    </row>
    <row r="135" spans="1:1" x14ac:dyDescent="0.2">
      <c r="A135" s="18"/>
    </row>
    <row r="136" spans="1:1" x14ac:dyDescent="0.2">
      <c r="A136" s="18"/>
    </row>
    <row r="137" spans="1:1" x14ac:dyDescent="0.2">
      <c r="A137" s="18"/>
    </row>
    <row r="138" spans="1:1" x14ac:dyDescent="0.2">
      <c r="A138" s="18"/>
    </row>
    <row r="139" spans="1:1" x14ac:dyDescent="0.2">
      <c r="A139" s="18"/>
    </row>
    <row r="140" spans="1:1" x14ac:dyDescent="0.2">
      <c r="A140" s="18"/>
    </row>
    <row r="141" spans="1:1" x14ac:dyDescent="0.2">
      <c r="A141" s="18"/>
    </row>
    <row r="142" spans="1:1" x14ac:dyDescent="0.2">
      <c r="A142" s="18"/>
    </row>
    <row r="143" spans="1:1" x14ac:dyDescent="0.2">
      <c r="A143" s="18"/>
    </row>
    <row r="144" spans="1:1"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row r="174" spans="1:1" x14ac:dyDescent="0.2">
      <c r="A174" s="18"/>
    </row>
    <row r="175" spans="1:1" x14ac:dyDescent="0.2">
      <c r="A175" s="18"/>
    </row>
    <row r="176" spans="1:1" x14ac:dyDescent="0.2">
      <c r="A176" s="18"/>
    </row>
    <row r="177" spans="1:1" x14ac:dyDescent="0.2">
      <c r="A177" s="18"/>
    </row>
    <row r="178" spans="1:1" x14ac:dyDescent="0.2">
      <c r="A178" s="18"/>
    </row>
    <row r="179" spans="1:1" x14ac:dyDescent="0.2">
      <c r="A179" s="18"/>
    </row>
    <row r="180" spans="1:1" x14ac:dyDescent="0.2">
      <c r="A180" s="18"/>
    </row>
    <row r="181" spans="1:1" x14ac:dyDescent="0.2">
      <c r="A181" s="18"/>
    </row>
    <row r="182" spans="1:1" x14ac:dyDescent="0.2">
      <c r="A182" s="18"/>
    </row>
    <row r="183" spans="1:1" x14ac:dyDescent="0.2">
      <c r="A183" s="18"/>
    </row>
    <row r="184" spans="1:1" x14ac:dyDescent="0.2">
      <c r="A184" s="18"/>
    </row>
    <row r="185" spans="1:1" x14ac:dyDescent="0.2">
      <c r="A185" s="18"/>
    </row>
    <row r="186" spans="1:1" x14ac:dyDescent="0.2">
      <c r="A186" s="18"/>
    </row>
    <row r="187" spans="1:1" x14ac:dyDescent="0.2">
      <c r="A187" s="18"/>
    </row>
    <row r="188" spans="1:1" x14ac:dyDescent="0.2">
      <c r="A188" s="18"/>
    </row>
    <row r="189" spans="1:1" x14ac:dyDescent="0.2">
      <c r="A189" s="18"/>
    </row>
    <row r="190" spans="1:1" x14ac:dyDescent="0.2">
      <c r="A190" s="18"/>
    </row>
  </sheetData>
  <mergeCells count="11">
    <mergeCell ref="A1:F1"/>
    <mergeCell ref="A2:F2"/>
    <mergeCell ref="A3:F3"/>
    <mergeCell ref="A31:F31"/>
    <mergeCell ref="A34:F34"/>
    <mergeCell ref="A36:F36"/>
    <mergeCell ref="A33:F33"/>
    <mergeCell ref="A29:F29"/>
    <mergeCell ref="A30:F30"/>
    <mergeCell ref="A35:F35"/>
    <mergeCell ref="A32:F32"/>
  </mergeCells>
  <phoneticPr fontId="11" type="noConversion"/>
  <printOptions horizontalCentered="1"/>
  <pageMargins left="0.75" right="0.75" top="1" bottom="1" header="0.5" footer="0.5"/>
  <pageSetup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21"/>
  <sheetViews>
    <sheetView zoomScale="90" zoomScaleNormal="90" workbookViewId="0">
      <selection activeCell="A15" sqref="A15:E15"/>
    </sheetView>
  </sheetViews>
  <sheetFormatPr defaultRowHeight="12.75" x14ac:dyDescent="0.2"/>
  <cols>
    <col min="1" max="1" width="36.5703125" customWidth="1"/>
    <col min="2" max="4" width="22.140625" customWidth="1"/>
    <col min="5" max="5" width="22.42578125" customWidth="1"/>
    <col min="6" max="6" width="16.5703125" customWidth="1"/>
    <col min="7" max="8" width="12.7109375" customWidth="1"/>
    <col min="9" max="9" width="13.7109375" customWidth="1"/>
  </cols>
  <sheetData>
    <row r="1" spans="1:6" ht="18" x14ac:dyDescent="0.25">
      <c r="A1" s="142" t="s">
        <v>98</v>
      </c>
      <c r="B1" s="142"/>
      <c r="C1" s="142"/>
      <c r="D1" s="142"/>
      <c r="E1" s="142"/>
      <c r="F1" s="20"/>
    </row>
    <row r="2" spans="1:6" ht="18.75" x14ac:dyDescent="0.3">
      <c r="A2" s="143" t="s">
        <v>57</v>
      </c>
      <c r="B2" s="143"/>
      <c r="C2" s="143"/>
      <c r="D2" s="143"/>
      <c r="E2" s="143"/>
      <c r="F2" s="21"/>
    </row>
    <row r="3" spans="1:6" ht="12" customHeight="1" x14ac:dyDescent="0.3">
      <c r="A3" s="24"/>
      <c r="B3" s="24"/>
      <c r="C3" s="25"/>
      <c r="D3" s="25"/>
      <c r="E3" s="26"/>
      <c r="F3" s="24"/>
    </row>
    <row r="4" spans="1:6" ht="18.75" customHeight="1" thickBot="1" x14ac:dyDescent="0.3">
      <c r="A4" s="161" t="s">
        <v>38</v>
      </c>
      <c r="B4" s="161" t="s">
        <v>39</v>
      </c>
      <c r="C4" s="161"/>
      <c r="D4" s="161"/>
      <c r="E4" s="161"/>
      <c r="F4" s="24"/>
    </row>
    <row r="5" spans="1:6" ht="30" x14ac:dyDescent="0.25">
      <c r="A5" s="162"/>
      <c r="B5" s="96" t="s">
        <v>124</v>
      </c>
      <c r="C5" s="96" t="s">
        <v>47</v>
      </c>
      <c r="D5" s="97" t="s">
        <v>12</v>
      </c>
      <c r="E5" s="97" t="s">
        <v>34</v>
      </c>
    </row>
    <row r="6" spans="1:6" ht="15" x14ac:dyDescent="0.25">
      <c r="A6" s="30" t="s">
        <v>1</v>
      </c>
      <c r="B6" s="99">
        <v>30131</v>
      </c>
      <c r="C6" s="99">
        <v>2491</v>
      </c>
      <c r="D6" s="99">
        <v>18251</v>
      </c>
      <c r="E6" s="99">
        <v>1034</v>
      </c>
    </row>
    <row r="7" spans="1:6" ht="15" x14ac:dyDescent="0.25">
      <c r="A7" s="32" t="s">
        <v>35</v>
      </c>
      <c r="B7" s="100">
        <v>2464</v>
      </c>
      <c r="C7" s="101">
        <v>1520</v>
      </c>
      <c r="D7" s="102">
        <v>1139</v>
      </c>
      <c r="E7" s="102">
        <v>595</v>
      </c>
      <c r="F7" s="38"/>
    </row>
    <row r="8" spans="1:6" ht="14.25" x14ac:dyDescent="0.2">
      <c r="A8" s="32" t="s">
        <v>36</v>
      </c>
      <c r="B8" s="100">
        <v>24273</v>
      </c>
      <c r="C8" s="101">
        <v>913</v>
      </c>
      <c r="D8" s="103">
        <v>16211</v>
      </c>
      <c r="E8" s="103">
        <v>212</v>
      </c>
    </row>
    <row r="9" spans="1:6" ht="14.25" x14ac:dyDescent="0.2">
      <c r="A9" s="32" t="s">
        <v>124</v>
      </c>
      <c r="B9" s="100">
        <v>2396</v>
      </c>
      <c r="C9" s="101" t="s">
        <v>46</v>
      </c>
      <c r="D9" s="103">
        <v>38</v>
      </c>
      <c r="E9" s="103">
        <v>23</v>
      </c>
    </row>
    <row r="10" spans="1:6" ht="14.25" x14ac:dyDescent="0.2">
      <c r="A10" s="32" t="s">
        <v>47</v>
      </c>
      <c r="B10" s="100">
        <v>929</v>
      </c>
      <c r="C10" s="101">
        <v>58</v>
      </c>
      <c r="D10" s="103">
        <v>109</v>
      </c>
      <c r="E10" s="103">
        <v>145</v>
      </c>
    </row>
    <row r="11" spans="1:6" ht="14.25" x14ac:dyDescent="0.2">
      <c r="A11" s="32" t="s">
        <v>12</v>
      </c>
      <c r="B11" s="100">
        <v>47</v>
      </c>
      <c r="C11" s="101" t="s">
        <v>46</v>
      </c>
      <c r="D11" s="103">
        <v>754</v>
      </c>
      <c r="E11" s="103" t="s">
        <v>46</v>
      </c>
    </row>
    <row r="12" spans="1:6" ht="15" thickBot="1" x14ac:dyDescent="0.25">
      <c r="A12" s="36" t="s">
        <v>34</v>
      </c>
      <c r="B12" s="104">
        <v>22</v>
      </c>
      <c r="C12" s="104" t="s">
        <v>46</v>
      </c>
      <c r="D12" s="104" t="s">
        <v>46</v>
      </c>
      <c r="E12" s="104">
        <v>58</v>
      </c>
    </row>
    <row r="13" spans="1:6" x14ac:dyDescent="0.2">
      <c r="A13" s="40"/>
      <c r="B13" s="40"/>
      <c r="C13" s="40"/>
      <c r="D13" s="40"/>
    </row>
    <row r="14" spans="1:6" ht="25.5" customHeight="1" x14ac:dyDescent="0.2">
      <c r="A14" s="147" t="s">
        <v>136</v>
      </c>
      <c r="B14" s="147"/>
      <c r="C14" s="147"/>
      <c r="D14" s="147"/>
      <c r="E14" s="147"/>
    </row>
    <row r="15" spans="1:6" ht="25.5" customHeight="1" x14ac:dyDescent="0.2">
      <c r="A15" s="147" t="s">
        <v>143</v>
      </c>
      <c r="B15" s="147"/>
      <c r="C15" s="147"/>
      <c r="D15" s="147"/>
      <c r="E15" s="147"/>
    </row>
    <row r="16" spans="1:6" ht="12.75" customHeight="1" x14ac:dyDescent="0.2">
      <c r="A16" s="163" t="s">
        <v>133</v>
      </c>
      <c r="B16" s="163"/>
      <c r="C16" s="163"/>
      <c r="D16" s="163"/>
      <c r="E16" s="163"/>
    </row>
    <row r="17" spans="1:6" ht="25.5" customHeight="1" x14ac:dyDescent="0.2">
      <c r="A17" s="147" t="s">
        <v>131</v>
      </c>
      <c r="B17" s="147"/>
      <c r="C17" s="147"/>
      <c r="D17" s="147"/>
      <c r="E17" s="147"/>
    </row>
    <row r="18" spans="1:6" x14ac:dyDescent="0.2">
      <c r="A18" s="134" t="s">
        <v>110</v>
      </c>
      <c r="B18" s="132"/>
      <c r="C18" s="132"/>
      <c r="D18" s="132"/>
      <c r="E18" s="132"/>
    </row>
    <row r="19" spans="1:6" x14ac:dyDescent="0.2">
      <c r="A19" s="157" t="s">
        <v>53</v>
      </c>
      <c r="B19" s="157"/>
      <c r="C19" s="157"/>
      <c r="D19" s="157"/>
      <c r="E19" s="157"/>
      <c r="F19" s="85"/>
    </row>
    <row r="20" spans="1:6" ht="15" x14ac:dyDescent="0.25">
      <c r="A20" s="64"/>
      <c r="B20" s="38"/>
      <c r="C20" s="38"/>
      <c r="D20" s="38"/>
    </row>
    <row r="21" spans="1:6" x14ac:dyDescent="0.2">
      <c r="A21" s="64"/>
      <c r="D21" s="39"/>
    </row>
  </sheetData>
  <mergeCells count="9">
    <mergeCell ref="A1:E1"/>
    <mergeCell ref="A2:E2"/>
    <mergeCell ref="A4:A5"/>
    <mergeCell ref="B4:E4"/>
    <mergeCell ref="A19:E19"/>
    <mergeCell ref="A14:E14"/>
    <mergeCell ref="A15:E15"/>
    <mergeCell ref="A16:E16"/>
    <mergeCell ref="A17:E17"/>
  </mergeCells>
  <phoneticPr fontId="24" type="noConversion"/>
  <printOptions horizontalCentered="1"/>
  <pageMargins left="0.75" right="0.75" top="1" bottom="1" header="0.5" footer="0.5"/>
  <pageSetup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vector>
  </TitlesOfParts>
  <Company>United States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5500 Direct Filing Entity Bulletin - Abstract of 2017 Form 5500 Annual Reports</dc:title>
  <dc:creator>Employee Benefits Security Adminstration</dc:creator>
  <cp:lastModifiedBy>Mulhall, Tamara - EBSA</cp:lastModifiedBy>
  <cp:lastPrinted>2019-09-24T14:58:54Z</cp:lastPrinted>
  <dcterms:created xsi:type="dcterms:W3CDTF">2010-04-28T17:34:44Z</dcterms:created>
  <dcterms:modified xsi:type="dcterms:W3CDTF">2021-02-02T12:14:43Z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