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barnold\Desktop\"/>
    </mc:Choice>
  </mc:AlternateContent>
  <xr:revisionPtr revIDLastSave="0" documentId="8_{95C64553-172A-4932-9595-4C988D20646D}" xr6:coauthVersionLast="45" xr6:coauthVersionMax="45" xr10:uidLastSave="{00000000-0000-0000-0000-000000000000}"/>
  <bookViews>
    <workbookView xWindow="-120" yWindow="-120" windowWidth="29040" windowHeight="15840" xr2:uid="{00000000-000D-0000-FFFF-FFFF00000000}"/>
  </bookViews>
  <sheets>
    <sheet name="Studies" sheetId="1" r:id="rId1"/>
    <sheet name="Acronyms" sheetId="2" r:id="rId2"/>
    <sheet name="Elements extracted" sheetId="3" r:id="rId3"/>
    <sheet name="assigned studies" sheetId="4" state="hidden" r:id="rId4"/>
  </sheets>
  <definedNames>
    <definedName name="_xlnm._FilterDatabase" localSheetId="3" hidden="1">'assigned studies'!$A$1:$F$16</definedName>
    <definedName name="_xlnm._FilterDatabase" localSheetId="0" hidden="1">Studies!$A$1:$P$135</definedName>
    <definedName name="_xlnm.Print_Area" localSheetId="1">Acronyms!$A$1:$G$58</definedName>
    <definedName name="_xlnm.Print_Area" localSheetId="2">ElementTable[#All]</definedName>
    <definedName name="_xlnm.Print_Area" localSheetId="0">Studies!$A$1:$P$135</definedName>
    <definedName name="_xlnm.Print_Titles" localSheetId="2">'Elements extracted'!$1:$1</definedName>
    <definedName name="_xlnm.Print_Titles" localSheetId="0">Studies!$A:$A,Studies!$1:$1</definedName>
    <definedName name="TitleRegion1.A1.B17.3">'Elements extracted'!$A$1</definedName>
    <definedName name="TitleRegion1.A1.P135.1">Studies!$A$1</definedName>
    <definedName name="Z_188D9D74_4138_4A74_902D_61E7EF9C7988_.wvu.FilterData" localSheetId="0" hidden="1">Studies!$B$1:$P$47</definedName>
    <definedName name="Z_44483002_952B_44EE_9DCD_E11581319A0D_.wvu.FilterData" localSheetId="3" hidden="1">'assigned studies'!$A$1:$F$16</definedName>
    <definedName name="Z_44483002_952B_44EE_9DCD_E11581319A0D_.wvu.FilterData" localSheetId="0" hidden="1">Studies!$A$1:$P$135</definedName>
    <definedName name="Z_5A1C9918_1F33_4D2C_94E6_120542599B0D_.wvu.FilterData" localSheetId="3" hidden="1">'assigned studies'!$A$1:$F$16</definedName>
    <definedName name="Z_5A1C9918_1F33_4D2C_94E6_120542599B0D_.wvu.FilterData" localSheetId="0" hidden="1">Studies!$A$1:$P$135</definedName>
    <definedName name="Z_6467B0C7_769E_4CC1_B652_E929D63C9E83_.wvu.FilterData" localSheetId="0" hidden="1">Studies!$B$1:$P$25</definedName>
    <definedName name="Z_957599CB_1B16_4CD3_B5FB_91CFA9D31AF9_.wvu.FilterData" localSheetId="3" hidden="1">'assigned studies'!$A$1:$F$16</definedName>
    <definedName name="Z_957599CB_1B16_4CD3_B5FB_91CFA9D31AF9_.wvu.FilterData" localSheetId="0" hidden="1">Studies!$A$1:$P$135</definedName>
    <definedName name="Z_EB18C760_2787_4A4C_B11F_AE5CFC02EC3F_.wvu.FilterData" localSheetId="3" hidden="1">'assigned studies'!$A$1:$F$16</definedName>
    <definedName name="Z_EB18C760_2787_4A4C_B11F_AE5CFC02EC3F_.wvu.FilterData" localSheetId="0" hidden="1">Studies!$B$1:$P$47</definedName>
    <definedName name="Z_F2398446_7286_4CED_AAF5_E24A50AA7F5C_.wvu.FilterData" localSheetId="0" hidden="1">Studies!$B$1:$P$25</definedName>
  </definedNames>
  <calcPr calcId="191028"/>
  <customWorkbookViews>
    <customWorkbookView name="Marisa Shenk - Personal View" guid="{957599CB-1B16-4CD3-B5FB-91CFA9D31AF9}" mergeInterval="0" personalView="1" maximized="1" xWindow="-8" yWindow="-8" windowWidth="1936" windowHeight="1056" activeSheetId="1"/>
    <customWorkbookView name="Yonatan Ben-Shalom - Personal View" guid="{44483002-952B-44EE-9DCD-E11581319A0D}" mergeInterval="0" personalView="1" maximized="1" xWindow="-8" yWindow="-8" windowWidth="1456" windowHeight="876" activeSheetId="1" showComments="commIndAndComment"/>
    <customWorkbookView name="Wenjia Zhu - Personal View" guid="{EB18C760-2787-4A4C-B11F-AE5CFC02EC3F}" mergeInterval="0" personalView="1" maximized="1" xWindow="-8" yWindow="-8" windowWidth="1936" windowHeight="1056" activeSheetId="1"/>
    <customWorkbookView name="Molly Cameron - Personal View" guid="{6467B0C7-769E-4CC1-B652-E929D63C9E83}" mergeInterval="0" personalView="1" maximized="1" windowWidth="1344" windowHeight="530" activeSheetId="1"/>
    <customWorkbookView name="Jim Cameron - Personal View" guid="{F2398446-7286-4CED-AAF5-E24A50AA7F5C}" mergeInterval="0" personalView="1" maximized="1" xWindow="-8" yWindow="-8" windowWidth="1382" windowHeight="744" activeSheetId="1" showComments="commIndAndComment"/>
    <customWorkbookView name="Felita Buckner - Personal View" guid="{188D9D74-4138-4A74-902D-61E7EF9C7988}" mergeInterval="0" personalView="1" maximized="1" xWindow="-8" yWindow="-8" windowWidth="1936" windowHeight="1056" activeSheetId="1"/>
    <customWorkbookView name="Megan McIntyre - Personal View" guid="{5A1C9918-1F33-4D2C-94E6-120542599B0D}" mergeInterval="0" personalView="1" maximized="1" xWindow="-192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4" l="1"/>
  <c r="E11" i="4" l="1"/>
  <c r="E10" i="4"/>
  <c r="D18" i="4"/>
  <c r="C18" i="4"/>
  <c r="B18" i="4"/>
  <c r="E15" i="4"/>
  <c r="E16" i="4"/>
  <c r="E14" i="4"/>
  <c r="E9" i="4"/>
  <c r="E12" i="4"/>
  <c r="E8" i="4"/>
  <c r="E7" i="4"/>
  <c r="E6" i="4"/>
  <c r="E5" i="4"/>
  <c r="E4" i="4"/>
  <c r="E3" i="4"/>
  <c r="E2" i="4"/>
</calcChain>
</file>

<file path=xl/sharedStrings.xml><?xml version="1.0" encoding="utf-8"?>
<sst xmlns="http://schemas.openxmlformats.org/spreadsheetml/2006/main" count="2351" uniqueCount="1630">
  <si>
    <t>Intervention 
category</t>
  </si>
  <si>
    <t>Citation</t>
  </si>
  <si>
    <t>Intervention 
setting/geography</t>
  </si>
  <si>
    <t>Problem statement or research 
question (why the intervention 
was initiated)</t>
  </si>
  <si>
    <t>Intervention overview</t>
  </si>
  <si>
    <t>Level of 
intervention</t>
  </si>
  <si>
    <t>Treatment stage</t>
  </si>
  <si>
    <t>Research design</t>
  </si>
  <si>
    <t>Treatment group sample size 
and characteristics</t>
  </si>
  <si>
    <t>Comparison group</t>
  </si>
  <si>
    <t>Data source/s</t>
  </si>
  <si>
    <t>Follow-up period</t>
  </si>
  <si>
    <t xml:space="preserve">Measurement 
approach </t>
  </si>
  <si>
    <t>Results</t>
  </si>
  <si>
    <t>Key Takeaway</t>
  </si>
  <si>
    <t>Reference</t>
  </si>
  <si>
    <t>Automated Alerts</t>
  </si>
  <si>
    <t>Ahmed et al. 2017</t>
  </si>
  <si>
    <t>Lakewood Hospital ED, located in Lakewood, OH</t>
  </si>
  <si>
    <t>* Patients come to the ED for headache pain and often are treated with opioids.
* Can an algorithm be effective in the management of acute headache pain in the ED department for the purpose of decreasing opioid treatment frequency?</t>
  </si>
  <si>
    <t>* An algorithm with diagnosis, treatment and discharge planning was implemented with step-by-step instructions for providers treating patients who complain of headache pain.
* The algorithm includes headache screening questions, substance abuse screening indicators, and drug-seeking indicators that prompt various forms of treatment.</t>
  </si>
  <si>
    <t>p</t>
  </si>
  <si>
    <t>Acute</t>
  </si>
  <si>
    <t>Pre-post study</t>
  </si>
  <si>
    <t>* Cohort one: 44 ED headache patients from January 2013 through April 2013.
* Cohort two: 50 ED headache patients from January 2014 through August 2014.
* Historical comparison group: 50 patients who went to the ED for a headache from October 2012 through December 2012.</t>
  </si>
  <si>
    <t>N/A</t>
  </si>
  <si>
    <t xml:space="preserve">EHR data
</t>
  </si>
  <si>
    <t>January to April 2013 (3 months) 
January to August 2014 (8 months)</t>
  </si>
  <si>
    <t>Post-intervention percentages</t>
  </si>
  <si>
    <t xml:space="preserve">* 	Group 1 - patients treated with opioids and barbiturates: ↓ 59 pp (89 percent)
* 	Group 1 - scheduled follow-up appointments: ↑ 44 pp (81 percent)
* 	Group 1 - patients discharged with opioids: ↓ 25 pp (68 percent)
* 	Group 2 - patients treated with opioids and barbiturates: ↓ 38 pp (58 percent)
* 	Group 2 - neurology consults: ↑ 28 pp (467 percent)
* 	Group 2 - patients discharged with opioids: ↓ 31 pp (84 percent)
</t>
  </si>
  <si>
    <t>Over the 3-month follow-up period, the percentage of patients treated with opioids and barbiturates in Group 1 fell by 59 pp (89 percent change compared with baseline) and the percentage of patients in Group 2 fell by 38 pp (58 percent change compared with baseline).</t>
  </si>
  <si>
    <t xml:space="preserve">Ahmed, Zubair A., Dimitrios A. Nacopoulos, Seby John, Nancy Papesh, David Levine, and Cynthia C. Bamford. “An Algorithm for Opioid and Barbiturate Reduction in the Acute Management of Headache in the Emergency Department.” Headache, vol. 57, no. 1, 2017, pp. 71–79. </t>
  </si>
  <si>
    <t>Kahler et al. 2017</t>
  </si>
  <si>
    <t>Methodist Hospital's ED in Indianapolis, Indiana (IN)</t>
  </si>
  <si>
    <t>* Patients often come to the ED seeking opioids. Policies and regulations are put in place to identify these patients, as well as overprescribing providers, to alert the providers and health system to this type of behavior.
* Can a chronic pain program transition opioid-seeking patients out of the ED and into a taper program?</t>
  </si>
  <si>
    <t xml:space="preserve">* Patients were referred to a free outpatient taper-to-abstinence pain management program after meeting the inclusion criteria.
* Patients were told that they would no longer receive opioids during their routine ED visits for chronic pain.
* Patients who did not set up a follow-up visit with the outpatient clinic and returned to the ED were referred again and notified. Opioid prescribing was up to the provider, with a reminder of the patient's referral to the program.
* In the EHR system, a flag was automated to alert the provider of the patient's referral to the program, and pop-up notes in the patient's file reminded the provider of the referral and pointed to the case notes. If the provider prescribed opioids, another notification appeared to make the provider aware of the referral to the pain management program. </t>
  </si>
  <si>
    <t>Provider and patient</t>
  </si>
  <si>
    <t>Chronic</t>
  </si>
  <si>
    <t>* 243 patients were referred into the chronic pain program and remained a part of the program for at least a year.
* Patients were on average 41 years old, with a range of 18–67 years of age; 62 percent were female, 70 percent were white, and 29 percent were black.
* Criteria for referral to the program included the following: frequent visits to the ED (6 or more times per year), at least 1 opioid-seeking behavior visit identified by the physician, and chart reviewed for ED misuse.
* Patients were excluded if they had a pre-existing disease known to cause frequent pain and ED visits, such as cancer or sickle cell disease.</t>
  </si>
  <si>
    <t>EHR data, Research electronic Data Capture (REDCap), Indiana Board of Pharmacy Prescription Monitoring System (INspect)</t>
  </si>
  <si>
    <t>n.d. (12 months)</t>
  </si>
  <si>
    <t>Annual medians</t>
  </si>
  <si>
    <t>* 	ED visits: ↓ 71 percent
* 	Statewide opioid prescriptions: ↓ 38 percent
* 	Statewide prescribers: ↓ 36 percent</t>
  </si>
  <si>
    <t xml:space="preserve">Over the 12-month follow-up period, annual median ED visits fell by 71 percent compared with baseline.  </t>
  </si>
  <si>
    <t xml:space="preserve">Kahler, Zachary P., Paul I. Musey, Jason T. Schaffer, Annelyssa N. Johnson, Christian C. Strachan, and Charles M. Shufflebarger. “Effect of a 'No Superuser Opioid Prescription' Policy on ED Visits and Statewide Opioid Prescription.” The Western Journal of Emergency Medicine, vol. 18, no. 5, 2017, pp. 894–902. </t>
  </si>
  <si>
    <t>Malte et al. 2018</t>
  </si>
  <si>
    <t>VA health care system</t>
  </si>
  <si>
    <t>* Coprescribing BZDs and opioids is one of the most common prescriptions on which patients overdose.
* It is estimated that 27 percent of veterans in the VA care system are coprescribed opioids and BZDs, which increases their risk of overdose by 3 to 4 times.
* Can medication alerts for coprescribing opioids and BDZs reduce coprescribing?</t>
  </si>
  <si>
    <t>* Medication alerts were sent for patients identified as high risk who were being coprescribed opioids and BZDs.
* High-risk patients included those with substance use disorder (SUD), suicide risk, sleep apnea, and patients 65 years old or older.
* The alert was activated when the prescriber ordered a BZD/opioid, and the patient had an active prescription for the other medication class and a risk factor documented in the EHR in the last 12 months.</t>
  </si>
  <si>
    <t>Provider</t>
  </si>
  <si>
    <t>All</t>
  </si>
  <si>
    <t>Interrupted time series analysis</t>
  </si>
  <si>
    <t>* 1,332 patients fit the criteria to activate the alert.
* Patients were prescribed a BZD/opioid and the patient had an active prescription for the other medication class and a risk factor documented in the EHR in the last 12 months.</t>
  </si>
  <si>
    <t>Two urban VA medical centers were used as controls to assess the impact of the alert on coprescribing.</t>
  </si>
  <si>
    <t>EHR data</t>
  </si>
  <si>
    <t>July 2014 to July 2015 (12 months)</t>
  </si>
  <si>
    <t>Annual and 6-month percentages</t>
  </si>
  <si>
    <t>* 	Co-prescribing opioids and benzodiazepines: ↓ 6.5 pp (26 percent) over 12 months
* 	Long-term (90 days or more) concurrent opioid and benzodiazepine fills: ↓ 28 pp (29 percent) over 6 months
* 	Short-term (less than 90 days) concurrent opioid and benzodiazepine fills: ↓ 42 pp (66 percent) over 6 months</t>
  </si>
  <si>
    <t>Over the 12-month follow-up period, annual co-prescribing of opioids and benzodiazepines fell by 6.5 pp (26 percent change compared with baseline).</t>
  </si>
  <si>
    <t xml:space="preserve">Malte, Carol A., Douglas Berger, Andrew J. Saxon, Hildi J. Hagedorn, Carol E. Achtmeyer, Anthony J. Mariano, and Eric J. Hawkins. “Electronic Medical Record Alert Associated with Reduced Opioid and Benzodiazepine Coprescribing in High-Risk Veteran Patients.” Medical Care, vol. 56, no. 2, 2018, pp. 171–178. </t>
  </si>
  <si>
    <t>Patel et al. 2018</t>
  </si>
  <si>
    <t>Veterans Health Administration Sierra Pacific Network (VISN 21)</t>
  </si>
  <si>
    <t>Can the chronic opioid therapy-clinical reminder (COT-CR) decrease patients' cumulative MME and overdose risk?</t>
  </si>
  <si>
    <t>* COT-CR identified patients receiving chronic opioid therapy (90 days or more in the last 4 months), and then asks the provider to give reasons for the opioid prescription and has the provider do a pain assessment.
* If the patient has not seen sustained pain relief from the opioids, the prescriber is encouraged to have the patient taper off of opioids.
* The providers are trained in completing the COT-CR, but some still choose to bypass it.</t>
  </si>
  <si>
    <t>Equivalent comparison group study</t>
  </si>
  <si>
    <t xml:space="preserve">* Eligible patients at the VISN 21 using chronic opioid therapy at their first visit at a primary care or pain specialist following COT-CR launch (December 1, 2014–June 2, 2016).
* Patients whose records showed oncology, hospice, palliative care, or substance abuse treatment or had been prescribed buprenorphine a year before the implementation date were excluded.
* Treatment group includes 3,801 patients who had complete COT-CR </t>
  </si>
  <si>
    <t xml:space="preserve">* 3,801 patients who had incomplete COT-CR </t>
  </si>
  <si>
    <t>* EHR data
* VHA CDW</t>
  </si>
  <si>
    <t>January to June 2015 (6 months)</t>
  </si>
  <si>
    <t>Changes in average MEMD and the RIOSORD index score</t>
  </si>
  <si>
    <t xml:space="preserve">* 	Change in MEMD: ↓ 11.6 
* 	Change in RIOSORD: ↓ 0.53 </t>
  </si>
  <si>
    <t>Over the 6-month follow-up period, patients with a complete COT-CR had a greater reduction in MEMD and RIOSORD by 11.6 and 0.53, respectively, than patients with an incomplete COT-CR.</t>
  </si>
  <si>
    <t xml:space="preserve">Patel, Shardool, Jan M. Carmichael, Janice M. Taylor, Mark Bounthavong, and Diana T. Higgins. “Evaluating the Impact of a Clinical Decision Support Tool to Reduce Chronic Opioid Dose and Decrease Risk Classification in a Veteran Population.” The Annals of Pharmacotherapy, vol. 52, no. 4, 2018, pp. 325–331. </t>
  </si>
  <si>
    <t xml:space="preserve">Ringwalt et al. 2015 </t>
  </si>
  <si>
    <t>Carolina's HealthCare System (CHS) in Charlotte, North Carolina
* 13 electronically linked EDs</t>
  </si>
  <si>
    <t>Can medical alerts reduce ED providers' opioid prescribing to frequent ED patients and improve their chronic noncancer pain (CNPC)?</t>
  </si>
  <si>
    <t>* Medical alert in the patient's file suggesting the physician does not prescribe opioids. Instead of opioids, the provider should refer the patient to a community-based provider for pain management or other treatments, such as drug or mental health treatment. The staff at the ED also were instructed to give the patient a list of community resources.
* The patient and their community-based providers also received a letter in the mail to inform the patient that CHS medical providers were no longer able to prescribe the patient opioid medications. However, the letter did encourage the patient to return to the ED for other medical needs.
* The provider was able to treat the patient using best judgment and could bypass the alert and treat the patient with opioids if the provider wanted to do so.</t>
  </si>
  <si>
    <t xml:space="preserve">Randomized control trial
</t>
  </si>
  <si>
    <t>* 200 patients were randomly assigned to the treatment group.
* Patients were on average 39 years old, 60 percent were female, and 63 percent were white.
* Patients were identified as having least 2 visits, no specific general pain, and visiting the ED in the last 120 days.
* Patients had visited the ED at least 11 times over the previous 12-month period.</t>
  </si>
  <si>
    <t>* 206 patients who met the inclusion criteria who were randomly assigned to the control group.
* A significantly higher number of patients in the control were white compared to the intervention group.</t>
  </si>
  <si>
    <t>n.d. (12 months in the period from May 2012 to June 2013 depending on cohort)</t>
  </si>
  <si>
    <t>Annual percentage and average</t>
  </si>
  <si>
    <t>* 	Patients prescribed opioids during visits: ↓ 10 pp (38 percent) 
* 	Number of return visits to the ED: ↓ 4.69 (28 percent)</t>
  </si>
  <si>
    <t xml:space="preserve">Over the 12-month follow-up period, the probability of patients prescribed opioids during their visits fell by 10 pp (38 percent change compared with baseline). </t>
  </si>
  <si>
    <t xml:space="preserve">Ringwalt, Chris, Meghan Shanahan, Stephanie Wodarski, Jennifer Jones, Danielle Schaffer, Angela Fusaro, Len Paulozzi, Mariana Garrettson, and Marsha Ford. “A Randomized Controlled Trial of an Emergency Department Intervention for Patients with Chronic Noncancer Pain.” The Journal of Emergency Medicine, vol. 49, no. 6, 2015, pp. 974–983. </t>
  </si>
  <si>
    <t>Dispensing Limits</t>
  </si>
  <si>
    <t>Barnett et al. 2018</t>
  </si>
  <si>
    <t>Health insurer: Blue Shield of California</t>
  </si>
  <si>
    <t>* Extended-release opioids may be ineffective in treating pain and are associated with mortality and higher overdose rates than short-acting opioids.
* Blue Shield's Narcotic Safety Initiative was implemented with the goal of halving opioid use by 2018.</t>
  </si>
  <si>
    <t>* Blue Shield of California adopted a new prior authorization process for oxycodone in the emergency room in July 2015 as part of its Narcotic Safety Initiative.</t>
  </si>
  <si>
    <t>Nonequivalent comparison group study</t>
  </si>
  <si>
    <t>471,337 adult patients (age 21 or older) living in California and enrolled in Blue Shield. Authors excluded patients with cancer or hospice enrollment.</t>
  </si>
  <si>
    <t>409,268 adult patients living in California and enrolled in a private health plan that contributes data to Truven MarketScan. The control group was statistically different from the intervention group by age, gender, comorbidities, and residence.</t>
  </si>
  <si>
    <t>Claims data from Blue Shield and Truven MarketScan database were aggregated to monthly data.</t>
  </si>
  <si>
    <t>July 2015 to December 2016 (18 months)</t>
  </si>
  <si>
    <t>Monthly rate per 10,000 people</t>
  </si>
  <si>
    <t>* 	Extended release opioid initiation: ↓0.97 (36 percent)
* 	Short-acting opioid fills: ↑7.0 (1.4 percent)</t>
  </si>
  <si>
    <t>Over the 12-months follow-up period, the monthly rate of extended release opioid initiation fell by 0.97 per 10,000 people (36 percent change compared with baseline).</t>
  </si>
  <si>
    <t xml:space="preserve">Barnett, Michael L., Andrew R. Olenski, N. M. Thygeson, Denis Ishisaka, Salina Wong, Anupam B. Jena, and Ateev Mehrotra. “A Health Plan's Formulary Led to Reduced Use of Extended-Release Opioids But Did Not Lower Overall Opioid Use.” Health Affairs (Project Hope), vol. 37, no. 9, 2018, pp. 1509–1516. </t>
  </si>
  <si>
    <t>Chiu et al. 2018</t>
  </si>
  <si>
    <t>Yale New Haven Health System in New Haven, Connecticut</t>
  </si>
  <si>
    <t>What impact will lowering the default pill count have on prescribing?</t>
  </si>
  <si>
    <t xml:space="preserve">* EHR default pill count change.
* Discharge opioid prescription pill counts were lowered from 30 to 12 pills.
* Providers could alter the pill count if they felt it necessary. </t>
  </si>
  <si>
    <t xml:space="preserve">Provider </t>
  </si>
  <si>
    <t xml:space="preserve">* 1,463 patients underwent 1 of the top 10 most frequent outpatient operations.
* Patients on average were 55 years old, 67 percent were female, 70 percent were white, 10 percent had a history of substance abuse or chronic pain, 54 percent had private insurance, and 64 percent saw a resident for their prescriptions. 
* All patients 18 years and older undergoing outpatient surgery who were discharged on Day 1 were identified for inclusion.
</t>
  </si>
  <si>
    <t>n.d. (18 months)</t>
  </si>
  <si>
    <t>3-month averages</t>
  </si>
  <si>
    <t>* 	Number of pills prescribed per prescription: ↓ 5.22 (19.5 percent)
* 	MME per prescription: ↓ 34.41 (19.6 percent)</t>
  </si>
  <si>
    <t>Over the 3-month follow-up period, the average number of pills prescribed per prescription fell by 19.5 percent compared with baseline.</t>
  </si>
  <si>
    <t>Chiu, Alexander S., Raymond A. Jean, Jessica R. Hoag, Mollie Freedman-Weiss, James M. Healy, and Kevin Y. Pei. “Association of Lowering Default Pill Counts in Electronic Medical Record Systems with Postoperative Opioid Prescribing.” JAMA Surgery, vol. 153, no. 11, 2018, pp. 1012–1019.</t>
  </si>
  <si>
    <t>Downes et al. 2018</t>
  </si>
  <si>
    <t xml:space="preserve">OneWorld Community Health Centers in Omaha, Nebraska
</t>
  </si>
  <si>
    <t>There are numerous opioid prescriber tools but there is poor adherence to those tools and a lack of monitoring.</t>
  </si>
  <si>
    <t>* The Chronic Pain Protocol (CPP) provided a process for pain contracts, required pain assessment scales and urine drug screenings, and implementated a MED limit. 
* MED lmits for physicians were 120 mg MED per day.
* MED limits for advanced practitioners were 100 mg MED per day.
* As part of the pain contract, patients agreed to: no early refill requests, no opioid prescriptions from other proividers, only one pharmacy of the patients choice and at least one urine drug screening.</t>
  </si>
  <si>
    <t>All providers at OneWorld Community Health Centers after implementation of the CPP.</t>
  </si>
  <si>
    <t>July 2015 to July 2016 (12 months)</t>
  </si>
  <si>
    <t>Annual total and percentages</t>
  </si>
  <si>
    <t>* 	Number of patients receiving long-term opioid therapy: ↓ 97 (44 percent)
* 	Percentage of patients on opioids with above the MED limit: ↓ 1 pp (17 percent)
* 	Percentage of patients on opioids with pain contracts: ↑ 23 pp (41 percent)
* 	Percentage of patients on opioids receiving urine drug screening: ↑ 18 pp (42 percent)</t>
  </si>
  <si>
    <t xml:space="preserve">Over the 12-month follow-up period, the annual number of patients receiving opioid therapy fell by 97 (44 percent compared with baseline).  </t>
  </si>
  <si>
    <t>Downes, Jessica M., Donald G. Klepser, Jennifer Foster, and Maggie Nelson. “Development of a Standardized Approach for Managing Opioids in Adults with Chronic Noncancer Pain.” American Journal of Health-System Pharmacy, vol. 75, no. 5, 2018, pp. 321–326.</t>
  </si>
  <si>
    <t>Dreyer et al. 2015</t>
  </si>
  <si>
    <t>Blue Care Network (BCN) of Michigan Medicaid</t>
  </si>
  <si>
    <t>* The intervention was initiated to see if opioid use patterns would change after patients were enrolled in a Medicaid managed care lock-in program. 
* Lock-in programs are used to limit the patients' access to opioids from other prescribers. 
* Doctor shopping is very dangerous and contributes to opioid abuse.</t>
  </si>
  <si>
    <t>Patients were enrolled in the Medicaid lock-in program, which allowed them to receive a prescription only from an assigned provider.</t>
  </si>
  <si>
    <t>Patient</t>
  </si>
  <si>
    <t>* 59 patients were enrolled in the Medicaid managed care lock-in program.
* Patients' median age was 37, their age range was 22–64 yrs, 73 percent were female, and the average number of diagnoses per patient was 1.2.
* Of the 59 patients enrolled, 56 percent dropped BCN coverage, and 1 died. 
* Patients were identified to be in the study if they filled 10 or more controlled substance prescriptions from 4 or more prescribers within a 3-month period.</t>
  </si>
  <si>
    <t>BCN medical and claims data</t>
  </si>
  <si>
    <t>March 2008 to August 2013 (Outcomes were assessed up to 36 months after date of enrollment)</t>
  </si>
  <si>
    <t>Percentages in the 6-, 12-, 24-, and 36-month periods</t>
  </si>
  <si>
    <t>* 	Opioid use: no change</t>
  </si>
  <si>
    <t>Because of the small sample size, the results did not allow for statistical testing of the sample.</t>
  </si>
  <si>
    <t>Dreyer, Theresa R. F., Thomas Michalski, and Brent C. Williams. “Patient Outcomes in a Medicaid Managed Care Lock-in Program.” Journal of Managed Care &amp; Specialty Pharmacy, vol. 21, no. 11, 2015, pp. 1006–1012.</t>
  </si>
  <si>
    <t>Franklin et al. 2019</t>
  </si>
  <si>
    <t>Washington Department of Labor and Industries (DLI)</t>
  </si>
  <si>
    <t xml:space="preserve">* Prescription opioid use is a growing concern.
* The DLI implemented a protocol for opioid prescribing after the acute pain period. </t>
  </si>
  <si>
    <t xml:space="preserve">* Washington (WA) Worker's Compensation developed an opioid guideline for continuous opioid prescribing and implemented a prior authorization (PA) policy.
* The PA policy states that acute pain must improve by 30 percent using the Graded Chronic Pain Scale for opioid prescription approval after the acute pain period. 
</t>
  </si>
  <si>
    <t>A chart review was performed on the entire State Fund injured worker population's opioid prescriptions 6 and 12 weeks after the date of injury.</t>
  </si>
  <si>
    <t xml:space="preserve">DLI administrative database and the Medical Information Payment System (MIPS)
</t>
  </si>
  <si>
    <t>January 2013 to December 2017 (5 years)</t>
  </si>
  <si>
    <t>Quarterly percentage</t>
  </si>
  <si>
    <t>* Persistent opioid use: ↓ 4 pp (80 percent)</t>
  </si>
  <si>
    <t>Over the 5-year follow-up period, the quarterly percentage of persistent opioid use fell by 4 pp (80 percent change compared with baseline).</t>
  </si>
  <si>
    <t>Franklin, Gary M., Mark Mercier, Jaymie Mai, Doug Tuman, Deborah Fulton-Kehoe, Thomas Wickizer, and Jeanne M. Sears. “Brief Report: Population-Based Reversal of the Adverse Impact of Opioids on Disability in Washington State Workers' Compensation.” American Journal of Industrial Medicine, vol. 62, no. 2, 2019, pp. 168–174.</t>
  </si>
  <si>
    <t>Garcia et al. 2019</t>
  </si>
  <si>
    <t xml:space="preserve">MassHealth (Medicaid) population </t>
  </si>
  <si>
    <t>* Opioid prescribing rates are increasing alongside addiction rates. 
* Medicaid beneficiaries are more likely to be prescribed opioids and 6 times more likely to overdose.
* Medicaid members also experience substance abuse disorder and addiction at a rate 10 times higher than other insured members.</t>
  </si>
  <si>
    <t>Opioid dose reduction interventions: (1) prior authorization, (2) high-dose daily limits on the average MED, and (3) percentage limits on the members receiving high-dose regimens.</t>
  </si>
  <si>
    <t>* MassHealth members enrolled in the Primary Care Clinician plan and fee-for-service.
* Members were identified for having had 1 or more Schedule II opioid claims between January 2002 and March 2017.</t>
  </si>
  <si>
    <t xml:space="preserve">Claims data from the MassHealth pharmacy program
</t>
  </si>
  <si>
    <t>October to December 2004 (3 months)
April to June 2014 (3 months)
January to March 2016 (3 months)</t>
  </si>
  <si>
    <t>Median average daily MED</t>
  </si>
  <si>
    <t>* 	Intervention 1b (PA for more than 360 mg): ↓2.96 percent
* 	Intervention 2 (PA for more than 240 mg): ↓2.66 percent
* 	Intervention 3 (PA for more than 120 mg): ↓3.05 percent</t>
  </si>
  <si>
    <t>In the quarter immediately after each intervention, the median average daily MED fell by about 3 percent compared with the previous quarter.</t>
  </si>
  <si>
    <t>Garcia, Maria M., Kimberly Lenz, Bonnie C. Greenwood, Michael C. Angelini, Tyson Thompson, Karen M. Clements, Rose P. Mauro, and Paul L. Jeffrey. “Impact of Sequential Opioid Dose Reduction Interventions in a State Medicaid Program between 2002 and 2017.” The Journal of Pain, 2019. doi: 10.1016/j.jpain.2019.01.008.</t>
  </si>
  <si>
    <t>Hartung et al. 2017</t>
  </si>
  <si>
    <t>Oregon fee-for-service Medicaid program</t>
  </si>
  <si>
    <t>What are the effects of the 2012 Oregon Medicaid program PA policy on utilization, prescribing patterns, and health outcomes?</t>
  </si>
  <si>
    <t>The Oregon Medicaid program requires PA for opioid prescriptions above 120 mg MME daily.</t>
  </si>
  <si>
    <t>* 24,973 members from the Oregon Medicaid program.
* Members were identified as being enrolled in the Oregon fee-for-service Medicaid program between 2011 and 2013, having at least one opioid prescription filled during this time, and not being eligible for dual Medicare/Medicaid.
* Members were on average 34 years old, 70 percent were female, 27 percent had an anxiety disorder, and 32 percent had depression.</t>
  </si>
  <si>
    <t>* Colorado Medicaid program, which did not have any dosage limits in place.
* Participants were identified as being enrolled in the Colorado fee-for-service Medicaid program between 2011 and 2013, having at least one opioid prescription filled during this time, and not being eligible for dual Medicare/Medicaid.
* Members were on average 32 years old, 67 percent were female, 9.4 percent had an anxiety disorder, and 11 percent had depression.</t>
  </si>
  <si>
    <t>* Oregon and Colorado fee-for-service Medicaid administrative claims and enrollment data.
* Analysis used individual-level data.</t>
  </si>
  <si>
    <t>July 2012 to December 2013 (18 months)</t>
  </si>
  <si>
    <t>Monthly percentage</t>
  </si>
  <si>
    <t>* 	Opioid fill more than 120 mg MED: ↓ 1.7 pp (53.0 percent)
* 	Opioid fill less than 61 mg MED: ↑1.0 pp (4.9 percent)
* 	Fill of medications for neuropathic pain: ↑1.2 pp (9.0 percent)
* 	Multiple pharmacy use: ↓0.1 pp (62.5 percent)</t>
  </si>
  <si>
    <t xml:space="preserve">Over the 18-months follow-up period, the monthly probability of an opioid fill over 120 mg MED fell by 1.7 pp (53 percent change compared with baseline). </t>
  </si>
  <si>
    <t>Hartung, Daniel M., Hyunjee Kim, Sharia M. Ahmed, Luke Middleton, Shellie Keast, Richard A. Deyo, Kun Zhang, and K. J. McConnell. “Effect of a High Dosage Opioid Prior Authorization Policy on Prescription Opioid Use, Misuse, and Overdose Outcomes.” Substance Abuse, vol. 39, no. 2, 2018, pp. 239–246.</t>
  </si>
  <si>
    <t>Hayes and Swedlow 2019</t>
  </si>
  <si>
    <t>California workers' compensation (WC)</t>
  </si>
  <si>
    <t>* A state bill was passed to improve quality of care for injured workers, reduce total drug spending, and decrease costs associated with pharmaceutical disputes.
* This study examines outcomes after one year.</t>
  </si>
  <si>
    <t>* Assembly Bill 1124 (AB 1124) authorized the California Division of Workers' Compensation (DWC) to implement a drug formulary.
* The formulary defined exempt and non-exempt drugs that require utilization review (UR).
* The formulary included 15 special-fill drugs (physicians can dispense 4 days' supply within 7 days of an injury) and 14 perioperative drugs (physicians can dispense 4 days' supply between 4 days before and 4 days after surgery) without prospective UR.
* The bill also mandated that physicians develop treatment plans to transition patients from non-exempt to exempt drugs within 4 months.</t>
  </si>
  <si>
    <t>658,057 prescriptions were written for California WC claimants in the first 6 months of 2016, 2017, and 2018.</t>
  </si>
  <si>
    <t>WC prescription data</t>
  </si>
  <si>
    <t>January to June 2018 (6 months)</t>
  </si>
  <si>
    <t>6-month percentages</t>
  </si>
  <si>
    <t>* 	Exempt drug prescriptions: ↑ 5.3 pp (16 percent) compared with 2016, ↑ 3.3 pp (9 percent) compared with 2017 
* 	Non-exempt drug prescriptions: ↓ 9.2 pp (17 percent) compared with 2016, ↓ 7.8 pp (15 percent) compared with 2017</t>
  </si>
  <si>
    <t>Over the 6-month follow-up period, the percentage of exempt drug prescriptions rose by 5.3 pp (16 percent change) compared with 2016 and rose by 3.3 percentage points (9 percent change) compared with 2017.O71</t>
  </si>
  <si>
    <t>Hayes, Steve, and Alex Swedlow. “California Workers' Comp Pharmaceutical Utilization &amp; Reimbursement Part 2: Emerging Outcomes Under the MTUS Formulary.” California Workers' Compensation Institute, 2019.</t>
  </si>
  <si>
    <t>Holland et al. 2019</t>
  </si>
  <si>
    <t>Brigham and Women's Hospital</t>
  </si>
  <si>
    <t>What are the effects of eliminating routine opioid prescriptions for post-Cesarean delivery on opioid consumption?</t>
  </si>
  <si>
    <t xml:space="preserve">* Elimination of routine opioids after Cesarean delivery.
* Guidelines were implemented for opioid prescribing if opioids were deemed necessary.
* Patients routinely were given acetaminophen and nonsteroidal anti-inflammatory medications.
</t>
  </si>
  <si>
    <t>* 181 post-Cesarean patients underwent a Cesarean delivery during the intervention period. The pre- and post-group had similar demographic characteristics.
191 postcesarean patients were identified as a historic comparison group.</t>
  </si>
  <si>
    <t>EHR data and survey data</t>
  </si>
  <si>
    <t>May to July 2018 (3 months)</t>
  </si>
  <si>
    <t>3-month percentages</t>
  </si>
  <si>
    <t>* 	Patients who used opioids in-hospital postoperatively: ↓ 23 pp (34 percent)
* 	Patients discharged with opioids: ↓ 51 pp (56 percent)</t>
  </si>
  <si>
    <t>Over the 3-month follow-up period, the percentage of women who used any opioid postoperatively in the hospital fell by 23 pp (34 percent change compared with baseline).</t>
  </si>
  <si>
    <t>Holland, Erica, Brian T. Bateman, Naida Cole, Ashley Taggart, Laura A. Robinson, Ronan Sugrue, Xinling Xu, and Julian N. Robinson. “Evaluation of a Quality Improvement Intervention that Eliminated Routine Use of Opioids After Cesarean Delivery.” Obstetrics and Gynecology, vol. 133, no. 1, 2019, pp. 91–97.</t>
  </si>
  <si>
    <t>Keast et al. 2018</t>
  </si>
  <si>
    <t>Oklahoma and Oregon Medicaid fee-for-service programs</t>
  </si>
  <si>
    <t>What effect does a PA policy have on opioid use?</t>
  </si>
  <si>
    <t>* A PA policy was implemented that required a short-acting opioid trial before extended-release/long-acting (ER/LA) opioid therapy. 
* PA forms were completed for the patient by the pharmacist and/or the physician.
* PAs were reviewed and approved or denied within 24 hours.</t>
  </si>
  <si>
    <t>* 33,725 members from the Oklahoma Medicaid fee-for-service program.</t>
  </si>
  <si>
    <t>* 13,520 members from the Oregon Medicaid fee-for-service program.
* Comparison group members similar to treatment group members in demographic and diagnostic characteristics.</t>
  </si>
  <si>
    <t>*Medicaid claims data
* Analysis used individual-level data</t>
  </si>
  <si>
    <t>July 2008 to June 2009 (12 months)</t>
  </si>
  <si>
    <t>Annual percentage</t>
  </si>
  <si>
    <t>* 	Opioid-naive ER/LA opioid use: ↓0.7 pp (70 percent)
* 	Any new opioid ER/LA use ↓1.4 pp (33 percent)</t>
  </si>
  <si>
    <t>Over the 12-months follow-up period, the annual probability of opioid-naive ER/LA use fell by 0.7 pp (70 percent compared with baseline).</t>
  </si>
  <si>
    <t>Keast, Shellie L., Hyunjee Kim, Richard A. Deyo, Luke Middleton, K. J. McConnell, Kun Zhang, Sharia M. Ahmed, Nancy Nesser, and Daniel M. Hartung. “Effects of a Prior Authorization Policy for Extended-Release/Long-Acting Opioids on Utilization and Outcomes in a State Medicaid Program.” Addiction, 2018. doi: 10.1111/add.14248.</t>
  </si>
  <si>
    <t>Lyapustina et al. 2016</t>
  </si>
  <si>
    <t>Texas</t>
  </si>
  <si>
    <t>* States try to reduce prescription opioid abuse by regulating pain management clinics; the effects of this effort are unclear.
* Opioids gained from pill mills are commonly abused, and Texas has one of the highest concentrations in the nation.</t>
  </si>
  <si>
    <t>* Texas's September 2010 pill mill law requires "all pain management clinics to be certified by the Texas Medical Board on a biennial basis and to be owned and operated by a licensed physician."
* Owners must also be present at the facility a minimum of one-third of the time and must review one-third of the patient files. 
* Owners also must review and verify all their employees' qualifications annually.
* If a clinic fails to comply with the law, then the physician's license can be revoked.</t>
  </si>
  <si>
    <t>* 8.3 million patients, with a median age of 44; most were female. 
* 737,123 providers and 37,260 stores.</t>
  </si>
  <si>
    <t>* Claims data
* Analysis used individual-level data</t>
  </si>
  <si>
    <t>September 2010 to August 2011 (12 months)</t>
  </si>
  <si>
    <t>Monthly averages and totals</t>
  </si>
  <si>
    <t>* 	Average MED per transaction: ↓0.57 mg (↓8.06 percent)
* 	Opioid volume: ↓9.99 kg (24.3 percent)
* 	Opioid prescriptions: ↓12,200 (22.8 percent)
* 	Opioid pills dispensed: ↓714,000 (19.5 percent)</t>
  </si>
  <si>
    <t>Over the 12-months follow-up period, the monthly average MED per transaction fell by 0.57 mg (8 percent change compared with baseline).</t>
  </si>
  <si>
    <t>Lyapustina, Tatyana, Lainie Rutkow, Hsien-Yen Chang, Matthew Daubresse, Alim F. Ramji, Mark Faul, Elizabeth A. Stuart, and G.C. Alexander. “Effect of a 'Pill Mill' Law on Opioid Prescribing and Utilization: The Case of Texas.” Drug and Alcohol Dependence, vol. 159, 2016, pp. 190–197.</t>
  </si>
  <si>
    <t>Mark et al. 2018</t>
  </si>
  <si>
    <t>A single tertiary-care National Cancer Institute-designated comprehensive cancer center</t>
  </si>
  <si>
    <t>* Pain often is treated with opioids. There is limited evidence indicating the appropriate amount of opioids to prescribe. 
* This study seeks to evaluate the effect of a reduced number of opioids.</t>
  </si>
  <si>
    <t>* Ultra-restrictive opioid prescription protocol (UROPP).
* All surgical patients were given a short preoperative counseling session by the surgeon or nursing staff about pain management, including the expected pain medications at discharge, possible opioid adverse effects, and alternative methods for pain management.
* All patients who underwent ambulatory surgery or minimally invasive surgery were prescribed nonopioid pain relief, which consisted of 7 days of ibuprofen and acetaminophen as needed, at discharge. If the patients required more than 5 opioid doses during the last 24 hours at the hospital, the patient was prescribed 3 days of an opioid as needed. 
* All patients who underwent a laparotomy were prescribed nonopioid pain relief, which consisted of 7 days of ibuprofen and acetaminophen as needed, at discharge, with an additional 3-day supply of an opioid prescription. If the patient required more than 5 opioid doses during the last 24 hours at the hospital, the patient was prescribed an additional 3 days of an opioid as needed. 
* Refills were approved for an additional 3-day supply. Second refills were not approved.</t>
  </si>
  <si>
    <t>* 605 patient cases.
* All gynecological oncology patients who underwent a major or minor surgery.
* All women.</t>
  </si>
  <si>
    <t>EHR data, self-reported verbal pain scores 2 weeks post-intervention</t>
  </si>
  <si>
    <t>June 2017 to June 2018 (1 year)</t>
  </si>
  <si>
    <t>Annual averages</t>
  </si>
  <si>
    <t>* 	Opioid pills prescribed for laparotomy surgery: ↓ 32 (72 percent)
* 	Opioid pills prescribed for laparoscopic or robotic surgery: ↓ 37 (97 percent)
* 	Opioid pills prescribed for ambulatory surgery: ↓ 14 (99 percent)</t>
  </si>
  <si>
    <t xml:space="preserve">Over the 1-year follow-up period, the average number of opioid pills prescribed at discharge fell by 72 to 99 percent compared with baseline.  </t>
  </si>
  <si>
    <t>Mark, Jaron, Deanna M. Argentieri, Camille A. Gutierrez, Kayla Morrell, Kevin Eng, Alan D. Hutson, Paul Mayor, J.B. Szender, Kristen Starbuck, Sarah Lynam, Bonnie Blum, Stacey Akers, Shashikant Lele, Gyorgy Paragh, Kunle Odunsi, Oscar de Leon-Casasola, Peter J. Frederick, and Emese Zsiros. “Ultrarestrictive Opioid Prescription Protocol for Pain Management After Gynecologic and Abdominal Surgery.” JAMA Network Open, vol. 1, no. 8, 2018, pp. e185452.</t>
  </si>
  <si>
    <t>Nadeau et al. 2018</t>
  </si>
  <si>
    <t>University of Minnesota School of Dentistry</t>
  </si>
  <si>
    <t>* Prescription opioid abuse is an indicator of heroin use. The higher the MME opioid dose, the higher the risk of overdose. 
* More than half of opioids prescribed by dentists are unused. 
* The study seeks to educate dentists on safe prescribing protocols.</t>
  </si>
  <si>
    <t xml:space="preserve">* Opioid prescribing mandatory protocol for acute postsurgical pain, which mainly focused on the assumption that acute postoperative pain can be managed with preoperative nonsteroidal anti-inflammatory drugs (NSAIDs) and a regimen of ibuprofen. 
* NSAIDs were to be prescribed unless opioids are indicated as necessary. When opioids are needed, providers should prescribe the lowest MME option. Providers are also instructed to review the PDMP before prescribing opioids to check for concurrent opioid prescriptions. If concurrent prescriptions of opioids are indicated, then the provider should not write the prescription. </t>
  </si>
  <si>
    <t xml:space="preserve">The University of Minnesota School of Dentistry
</t>
  </si>
  <si>
    <t>February 2016 to May 2017 (15 months)</t>
  </si>
  <si>
    <t>Pre- and post- 5-quarter totals and averages</t>
  </si>
  <si>
    <t>* 	Opioid prescriptions: ↓ 2,487 (47.1 percent)
* 	Tablets prescribed per opioid prescription: ↓ 3.2 (19.0 percent)
* 	No significant increase in untreated pain attributable to the intervention</t>
  </si>
  <si>
    <t>Over the 5-quarter follow-up period, the number of opioid prescriptions decreased by 2,487 and the number of tablets prescribed per opioid prescription decreased by 3.2 (47.1 and 19.0 percent change, compared with prior 5 quarters).</t>
  </si>
  <si>
    <t>Nadeau, Robert, Kristopher Hasstedt, Ashley B. Sunstrum, Chad Wagner, and Harold Tu. “Addressing the Opioid Epidemic: Impact of Opioid Prescribing Protocol at the University of Minnesota School of Dentistry.” Craniomaxillofacial Trauma &amp; Reconstruction, vol. 11, no. 2, 2018, pp. 104–110.</t>
  </si>
  <si>
    <t>Naumann et al. 2018</t>
  </si>
  <si>
    <t>North Carolina Medicaid Lock-In Program</t>
  </si>
  <si>
    <t>* Opioids are dangerous and can lead to overdose and death. 
* Lock-in programs (LIPs) are a way for the insurer to prevent a patient from going to multiple doctors to gain opioids and concurrent prescriptions.
* The study seeks to expand LIP knowledge and the effects in the year post-release, and estimate the effects of opioid dosage in MME covered by the LIP.</t>
  </si>
  <si>
    <t>* Lock-in programs were initiated for claimants who "filled, within two consecutive months (1) more than six opioid prescriptions, (2) more than six benzodiazepine prescriptions, or (3) opioid or benzodiazepine prescriptions that were written by more than three different prescribers."
* Claimants were restricted for 1 year to use only 1 prescriber and pharmacy location to obtain opioids or benzodiazepines. 
* They were given 30 days to choose one; if they did not, they were assigned to one.</t>
  </si>
  <si>
    <t>* 2,702 Medicaid claims during the LIP.
* 74 percent were white, 70 percent were females, and the group had a mean age of 39 years old. Almost half had a disability and showed signs of pain and mental illness.
* Claimants were identified for having "filled, within two consecutive months (1) more than six opioid prescriptions, (2) more than six benzodiazepine prescriptions, or (3) opioid or benzodiazepine prescriptions that were written by more than three different prescribers."
* Claimants were selected if they ranked in the highest 200.</t>
  </si>
  <si>
    <t>Medicaid claims and PDMP records</t>
  </si>
  <si>
    <t>Up to 12 months after program release, or until June 30, 2013, for those enrolled from October 2010 to September 2012.</t>
  </si>
  <si>
    <t>Monthly and daily averages</t>
  </si>
  <si>
    <t>During lock-in:
* 	Dispensed controlled substances: ↓ 0.05 per person-month (2.2 percent)
* 	Daily MME: ↑ 18.7 (28.2 percent)
Post-release:
* 	Dispensed controlled substances: ↓ 0.23 per person-month (10 percent)
* 	Daily MME: ↑ 11.1 (16.8 percent)</t>
  </si>
  <si>
    <t>Over the 12-month max follow-up period, the monthly average number of dispensed controlled substances decreased by 0.05 during lock-in and by 0.23 during the year following release, compared with the average before intervention. But the average daily MME of dispensed opioid prescriptions increased by 18.7 during lock-in and increased by 11.1 during post-release.</t>
  </si>
  <si>
    <t>Naumann, Rebecca B., Stephen W. Marshall, Jennifer L. Lund, Nisha C. Gottfredson, Christopher L. Ringwalt, and Asheley C. Skinner. “Evaluating Short- and Long-Term Impacts of a Medicaid 'Lock-In' Program on Opioid and Benzodiazepine Prescriptions Dispensed to Beneficiaries.” Drug and Alcohol Dependence, vol. 182, 2018, pp. 112–119.</t>
  </si>
  <si>
    <t>Reid et al. 2018</t>
  </si>
  <si>
    <t>Rhode Island, lumbar surgeries</t>
  </si>
  <si>
    <t>Opioid abuse is an epidemic, and lumbar surgery patients account for a large portion of opioid use.</t>
  </si>
  <si>
    <t>* Mandatory narcotic prescription limits, involving strict prescription limits on prescribers and pharmacies.
* Opioid restrictions on greater than 30 MME per day or more than 20 doses in the first prescription for opioid-naıve patients was not allowed.</t>
  </si>
  <si>
    <t xml:space="preserve">* 311 patients who underwent select spine surgeries. 
* Patients' average age was 60; 46 percent were females, 37 percent were opioid tolerant, 18 percent had recently used BZDs, 74 percent were discharged postoperatively, 109 had a lumbar decompression, 130 had a posterior lumbar fusion, and 72 had a lumbar discectomy. </t>
  </si>
  <si>
    <t>Rhode Island PDMP and EHR data</t>
  </si>
  <si>
    <t>June to December 2017 (7 months)</t>
  </si>
  <si>
    <t>7-month averages</t>
  </si>
  <si>
    <t>* 	Number of pills prescribed in first postoperative opioid prescription: ↓ 28 pills (54 percent)
* 	MMEs prescribed in first postoperative opioid prescription: ↓ 306 MMEs (58 percent)
* 	MMEs prescribed in first 30 days: ↓ 262.63 MMEs (29.5 percent)
* 	Number of opioid scripts filled in first 30 days: ↑ 0.29 (16.6 percent)</t>
  </si>
  <si>
    <t>Over the 7-month follow-up period, average number of pills provided in the first postoperative opioid prescription fell by 28 pills (54 percent change compared with baseline). Average total MMEs in the first postoperative opioid prescription fell by 306 MME (58 percent change compared with baseline).</t>
  </si>
  <si>
    <t>Reid, Daniel B.C., Kalpit N. Shah, Jack H. Ruddell, Benjamin H. Shapiro, Edward Akelman, Alexander P. Robertson, Mark A. Palumbo, and Alan H. Daniels. “Effect of Narcotic Prescription Limiting Legislation on Opioid Utilization Following Lumbar Spine Surgery.” The Spine Journal, vol. 19, no. 4, 2019, pp. 717–725. doi: 10.1016/j.spinee.2018.09.007.</t>
  </si>
  <si>
    <t>Riggs et al. 2017</t>
  </si>
  <si>
    <t>Kaiser Permanente Colorado (KPCO) Medicaid patients</t>
  </si>
  <si>
    <t>* Opioid use is an epidemic; policy interventions are being implemented to decrease the amount of opioids prescribed. 
* A decrease in opioids prescribed is thought to prevent opioid addiction and overdose.</t>
  </si>
  <si>
    <t xml:space="preserve">* A Medicaid benefit policy change that set restrictions on short-acting opioids (SAOs) to no more than 4 tablets per day, or 120 tablets in 30 days.
* As part of this policy, 4 PAs were allowed to prescribe quantities larger than the limit. All PAs were required to be done by the provider of pharmacy. 
* Lifetime PAs were allowed for patients with sickle cell disease or terminal illnesses.
* Temporary PAs were allowed for up to 6 months for patients whose baseline quantity exceeded the limit, allowing time for the prescriber and the patient to address a new treatment regimen. 
* Longer PAs were allowed if the prescriber felt that the diagnosis required a larger dosage and could not use longer-acting opioids, or would require a taper of more than 6 months.
* Acute pain scenarios were also allowed a PA, at the prescriber's discretion. Although with acute pain, the daily tablet amount could exceed 4, but could not exceed 120 tablets in 30 days. </t>
  </si>
  <si>
    <t>* Primary group: 2,721 patients over 18 years old who had purchased at least 1 SAO prescription at a Kaiser Permanente pharmacy using Medicaid benefits during January 1, 2015–March 31, 2015, and were continuously enrolled between May 3, 2014 and March 31, 2015.  
* Secondary group: 449 patients over 18 years old who had purchased at least 2 SAO prescriptions at a Kaiser Permanente pharmacy using Medicaid benefits during May 3, 2014–July 31, 2014, had a total days supply of at least 360 units of SAOs between May 3, 2014 and March 31, 2015, and were continuously enrolled during this time.</t>
  </si>
  <si>
    <t>EHR data and pharmacy records</t>
  </si>
  <si>
    <t>August to October 2014 (3 months)</t>
  </si>
  <si>
    <t>3-month median and percentage</t>
  </si>
  <si>
    <t>* 	TDD in OME: ↓ 0.2 mg (3 percent)
* 	 More than 120mg OME per day and long acting opioids: no significant change</t>
  </si>
  <si>
    <t>Over the 3-month follow-up period, median TDD of opioid measured in OME fell by 0.2 mg (3 percent change compared with baseline).</t>
  </si>
  <si>
    <t>Riggs, Catherine S., Sarah J. Billups, Samantha Flores, Rachana J. Patel, Rachel M. F. Heilmann, and Jessica L. Milchak. “Opioid Use for Pain Management After Implementation of a Medicaid Short-Acting Opioid Quantity Limit.” Journal of Managed Care &amp; Specialty Pharmacy, vol. 23, no. 3, 2017, pp. 346–354. doi: 10.1016/j.spinee.2018.09.007354.</t>
  </si>
  <si>
    <t>Santistevan et al. 2018</t>
  </si>
  <si>
    <t xml:space="preserve">Urban ED with academic affiliation
</t>
  </si>
  <si>
    <t>* Opioid prescribing has increased, and increasing numbers of people are dying of overdose. 
* Due to the nature of an ER visit, ERs often prescribe large amounts of opioids.</t>
  </si>
  <si>
    <t>Removal of the electronic order entry prescription default quantity of 20 tablets.</t>
  </si>
  <si>
    <t>* 2,464 adults were prescribed opioids in the 43 weeks post-intervention. 
* All patients were 18 or older, seen by the ED, and discharged with hydrocodone and oxycodone and acetaminophen-containing combination formulas.</t>
  </si>
  <si>
    <t>January 2014 to October 2014 (10 months)</t>
  </si>
  <si>
    <t>10-month median and percentage</t>
  </si>
  <si>
    <t>* 	Median number of tablets per prescription: ↓ 5 (25 percent)
* 	Patients receiving 20 tablets: ↓ 0.27 pp (54 percent)</t>
  </si>
  <si>
    <t>Over the 10-month follow-up period, the median number of opioid tablets per prescription fell by 5 tablets (25 percent change compared with baseline).</t>
  </si>
  <si>
    <t>Santistevan, Jamie R., Brian R. Sharp, Azita G. Hamedani, Scott Fruhan, Andrew W. Lee, and Brian W. Patterson. “By Default: The Effect of Prepopulated Prescription Quantities on Opioid Prescribing in the Emergency Department.” The Western Journal of Emergency Medicine, vol. 19, no. 2, 2018, pp. 392–397.</t>
  </si>
  <si>
    <t>Skinner et al. 2016</t>
  </si>
  <si>
    <t>* As drug sales rise, so do prescription opioid-related deaths.  
* Medicaid LIPs are popular because of the larger number of opioid overdoses and opioid users covered through Medicaid.</t>
  </si>
  <si>
    <t xml:space="preserve">* LIPs were initiated for claimants "if in a consecutive 2-month period they obtained more than 6 opioid prescriptions, obtained more than 6 benzodiazepine prescriptions, or received opioid or benzodiazepine prescriptions from more than 3 unique prescribers."
* For 1 year, claimants were restricted to using only 1 prescriber and pharmacy location to obtain opioids or BZDs. </t>
  </si>
  <si>
    <t xml:space="preserve">6,221 members enrolled in the MLIP.
</t>
  </si>
  <si>
    <t>Claims data</t>
  </si>
  <si>
    <t>October 2010 to June 2013 (33 months)</t>
  </si>
  <si>
    <t>Monthly averages</t>
  </si>
  <si>
    <t>* 	Opioid prescriptions: ↓ 48 percent
* 	Pharmacies used: ↓ 49 percent
* 	Total days' supply:  ↓ 17 percent</t>
  </si>
  <si>
    <t>Over the 33-month follow-up period, the monthly average number of opioid prescriptions fell by 48 percent compared with baseline.</t>
  </si>
  <si>
    <t>Skinner, Asheley C., Chris Ringwalt, Rebecca B. Naumann, Andrew W. Roberts, Leslie A. Moss, Nidhi Sachdeva, Mark A. Weaver, and Joel Farley. “Reducing Opioid Misuse: Evaluation of a Medicaid Controlled Substance Lock-In Program.” The Journal of Pain, vol. 17, no. 11, 2016, pp. 1150–1155.</t>
  </si>
  <si>
    <t>Slovis et al. 2018</t>
  </si>
  <si>
    <t>ED</t>
  </si>
  <si>
    <t>Will decreasing the default amount of opioid pills in the system decrease the length of prescriptions and the number of tablets prescribed?</t>
  </si>
  <si>
    <t>The default prescription setting was set to under 50 mg morphine equivalent per day and no more than a 3-day supply.</t>
  </si>
  <si>
    <t>731 patients receiving opioid prescriptions at discharge</t>
  </si>
  <si>
    <t>February to April 2018 (3 months)</t>
  </si>
  <si>
    <t>Monthly medians and percentage</t>
  </si>
  <si>
    <t>* 	Median number of opioid prescriptions: ↓ 9 (16 percent)
* 	 Opioid prescriptions more than 3 days: ↓ 61 pp (76 percent)
* 	 Median number of opioid pills dispensed: ↓ 4 (33 percent)</t>
  </si>
  <si>
    <t>Over the 3-month follow-up period, the monthly median number of opioid prescriptions fell by 9 (16 percent change compared with baseline). The monthly share of opioid prescriptions lasting more than 3 days fell by 61 pp (76 percent change compared with baseline). The monthly median number of opioid pills dispensed fell by 4 (33 percent change compared with baseline).</t>
  </si>
  <si>
    <t>Slovis, B.H., K S. London, F.T. Randolph, M. Aini, P.E. Mammen, C. Martino, T. Christopher, and J.E. Hollander. “336 the Effect of Implementing Electronic Health Record Default Prescribing Preferences on Opioid Prescriptions Written in the Emergency Department.” Annals of Emergency Medicine, vol. 72, Issue 4, Supplement, 2018, p. S133.</t>
  </si>
  <si>
    <t>Texas Department of Insurance 2017</t>
  </si>
  <si>
    <t>What is the impact of Texas's pharmacy closed formulary on WC claims, costs, and substitution effects?</t>
  </si>
  <si>
    <t>* Texas implemented a pharmacy closed formulary for WC claims starting in 2011. 150 drugs were not recommended ("N-drugs") and required carrier preauthorization. Legacy claims were not subject to the formulary until 2013.</t>
  </si>
  <si>
    <t>Pre-post study, with additional comparison group</t>
  </si>
  <si>
    <t>There were about 100,000 WC claims per year. N-drugs were considered as the treatment group.</t>
  </si>
  <si>
    <t>Drugs other than N-drugs were considered as the comparison group.</t>
  </si>
  <si>
    <t>September 2011 to August 2012 (12 months)</t>
  </si>
  <si>
    <t>Annual counts and costs</t>
  </si>
  <si>
    <t>* 	Injured employees receiving N-drugs: ↓20,105 (67 percent)
* 	Injured employees receiving other drugs: ↓556 (1 percent)
* 	N-drug costs: ↓$7M (78 percent)
* 	Other drug costs: ↑$438K (1 percent)</t>
  </si>
  <si>
    <t>Over the 12 months follow-up period, the number of injured employees receiving N-drugs fell by 20,105 (67 percent change compared with baseline).</t>
  </si>
  <si>
    <t xml:space="preserve">Texas Department of Insurance. “Texas Formulary.” Texas Department of Insurance 2017. </t>
  </si>
  <si>
    <t>Vu and Childress 2017</t>
  </si>
  <si>
    <t>Department of Veteran Affairs (VA) workers' compensation (WC) program</t>
  </si>
  <si>
    <t xml:space="preserve">* Opioids are highly addictive and can lead to overdose. 
* This abstract is a program review for the Department of VA and WC. 
* The VA is in the top 5 percent of Rx volume. </t>
  </si>
  <si>
    <t>Rules are applied to cases of injured workers, including dispensing limits and opioid treatment guidelines at 60 days post date of injury.</t>
  </si>
  <si>
    <t xml:space="preserve">* Claimants within 60+ days post-date of injury (rules take effect 60 days post-date of injury).
* "Population 1 – Claimants with a Date of Injury in April 2017 with Opioids Scripts Filled - 04/01/2017 to 07/31/2017 and Population 2 – Claimants with a Date of Injury in August 2017 with Opioid Scripts Filled - 08/01-2017 to 11/30/2017."
</t>
  </si>
  <si>
    <t>Claims data from the VA</t>
  </si>
  <si>
    <t>* 	Opioid usage: August to November 2017 
(4 months)
* 	MED: October 2017 to September 2018 (12 months)</t>
  </si>
  <si>
    <t>* 	Opioid use: averages across claimants during first 60 days after date of injury; average across claimants 61 to 120 days after date of injury;
* 	MED: Averages by quarter and by month</t>
  </si>
  <si>
    <t>* 	Total morphine equivalents per claimant: ↓ 410 (41.2 percent)
* 	Opioid spend per claimant: ↓ $22.67 (46.7 percent)
* 	Opioid scripts per claimant: ↑ 0.4 (30.8 percent)</t>
  </si>
  <si>
    <t>After the opioid rule change in August 2017, the average total morphine equivalents per claimant decreased by 410 (41.2 percent change compared with baseline).</t>
  </si>
  <si>
    <t>Vu, Peter and Monica Childress. “Department of Veteran Affairs Performance Review Workers Compensation PBM.” Department of Veteran Affairs, 2017.</t>
  </si>
  <si>
    <t>Weimer et al. 2016</t>
  </si>
  <si>
    <t>Oregon Health &amp; Science University's (OHSU) General Internal Medicine Clinic (IMC), which includes 31 faculty, 49 residents, and 2 providers</t>
  </si>
  <si>
    <t>How do opioid dose limitation policies affect provider prescribing and patient outcomes?</t>
  </si>
  <si>
    <t xml:space="preserve">* Opioid dosage limitation policy of no more than 120 mg daily MME.
* Providers were instructed to taper patients off of high-opioid prescription dosage (120 mg or more daily MME). Changes were to be made within 3 months but did not have a time limit.
* Providers were allowed to request an exception to allow for a high-dosage prescription if the benefits outweighed the risks. The Pain Task force had to review the patients' records and endorse that provider's decision for the high dosage to be allowed. </t>
  </si>
  <si>
    <t>* 516 OHSU IMC patients being treated with chronic opioid therapy.
* Patients were 18 years or older and had been using opioids for 3 consecutive months or more.
* 78 percent were non-high-dose users; 23 percent were high-dose users (greater than 120 MME daily). 
* Patients were 59 years old on average; 63 percent were female, and 93 percent were white.
* Patients' primary care providers were female 57 percent of the time, 78 percent were attendings, and 42 percent had 11 years or more of experience.</t>
  </si>
  <si>
    <t xml:space="preserve">EHR data and survey
</t>
  </si>
  <si>
    <t>January to August 2013 (8 months)</t>
  </si>
  <si>
    <t>8-month averages</t>
  </si>
  <si>
    <t>* 	Average daily MED: ↓ 64 mg MED (24 percent)
* 	Average daily MED among Tapered to Safer Dose patients: ↓ 122 mg MED (59 percent)</t>
  </si>
  <si>
    <t>Over the 8-month follow-up period, the average daily dose of opioids fell by 64 mg MED (24 percent change compared with baseline).</t>
  </si>
  <si>
    <t>Weimer, Melissa B., Daniel M. Hartung, Sharia Ahmed, and Christina Nicolaidis. “A Chronic Opioid Therapy Dose Reduction Policy in Primary Care.” Substance Abuse, vol. 37, no. 1, 2016, pp. 141–147.</t>
  </si>
  <si>
    <t>Zivin et al. 2019</t>
  </si>
  <si>
    <t>Community Health Center (CHC) in Connecticut; West Virginia University Medicine (WVU) in West Virginia</t>
  </si>
  <si>
    <t>* EHRs prepopulate pill counts, typically for 30 days, which is much larger than needed, leaving patients with unused opioids. 
* Unused opioids offer patients a chance for abuse and misuse. 
* Can a default pill change increase the number of prescriptions at the default level?</t>
  </si>
  <si>
    <t>* The study set up a 15-pill EHR default for new Schedule II opioids.
* CHC added a favorites feature to show the default values for frequency, dose, and quantity, although the previous default standard amounts were still in the system. CHC emailed prescribers to inform them of the EHR change.
* WVU implemented the default pill change in the EHR system. WVU did not inform their prescribers of the default pill change. WVU prescribers could manually change the default number if they wanted to do so.</t>
  </si>
  <si>
    <t xml:space="preserve">* The study included 6,390 opioid prescriptions from 448 prescribers across both the CHC and the WVU sites.
* CHC contains 13 locations and services more than 130,000 patients. 
* WVU contains 8 hospitals and 3 institutes, with more than 800 prescribers. </t>
  </si>
  <si>
    <t>May to July 2016 (3 months)</t>
  </si>
  <si>
    <t>3-month percentage</t>
  </si>
  <si>
    <t>* WVU site - 15-pill opioid prescriptions: ↑ 21 pp (134 percent)</t>
  </si>
  <si>
    <t>Over the 3-month follow-up period, the percent of 15-pill opioid prescriptions rose by 21 pp (134 percent change compared with baseline).</t>
  </si>
  <si>
    <t>Zivin, Kara, Jessica O. White, Sandra Chao, Anna L. Christensen, Luke Horner, Dana M. Petersen, Morgan R. Hobbs, Grace Capreol, Kevin A. Halbritter, and Christopher M. Jones. “Implementing Electronic Health Record Default Settings to Reduce Opioid Overprescribing: A Pilot Study.” Pain Medicine, vol. 20, no. 1, 2019, pp. 103–112.</t>
  </si>
  <si>
    <t>Information sharing</t>
  </si>
  <si>
    <t>Boyle et al. 2019</t>
  </si>
  <si>
    <t>ED at a single community hospital in suburban Massachusetts</t>
  </si>
  <si>
    <t>* Patients who receive opioids from the ED may continue to use prescription opioids in subsequent months and years.
* Peer comparison may help providers decrease opioid prescribing.</t>
  </si>
  <si>
    <t>* Number of prescriptions for hydrocodone, oxycodone, hydromorphone, morphine, tramadol, and codeine written by each clinician, as well as pills per prescription, were documented. 
* Individual and comparison prescribing data were shared with clinicians.
* Clinicians with outlier prescribing data reviewed their data individually through electronic communication.
* Prescribing guidelines and basic opioid education were provided to all clinicians.</t>
  </si>
  <si>
    <t>Provider - ED</t>
  </si>
  <si>
    <t>20 providers in a single ED.</t>
  </si>
  <si>
    <t>October 2015 to March 2016 (6 months)</t>
  </si>
  <si>
    <t>Monthly rate per 100 patients discharged</t>
  </si>
  <si>
    <t>* Opioid prescriptions: ↓ 3.5 per 100 patients (28 percent)</t>
  </si>
  <si>
    <t>Over the 6-month follow-up period, the rate of opioid prescriptions fell by 3.5 per 100 patients discharged (28 percent change compared with baseline).</t>
  </si>
  <si>
    <t xml:space="preserve">Boyle, Katherine L., Christopher Cary, Yotam Dizitzer, Victor Novack, Liudvikas Jagminas, and Peter B. Smulowitz. “Reduction of Opioid Prescribing Through the Sharing of Individual Physician Opioid Prescribing Practices.” The American Journal of Emergency Medicine, vol. 37, no. 1, 2019, pp. 118–122. </t>
  </si>
  <si>
    <t>Lin et al. 2019</t>
  </si>
  <si>
    <t>23 states for which PDMP interstate data sharing agreement status was identifiable</t>
  </si>
  <si>
    <t>* PDMP data sharing across border states could reduce unsafe opioid prescriptions for drug seekers.</t>
  </si>
  <si>
    <t>* The study estimates the effect of PDMP data-sharing agreements with no, partial, or all bordering states on whether noncancer pain patients receive opioid prescriptions.</t>
  </si>
  <si>
    <t>Cross-sectional study</t>
  </si>
  <si>
    <t>The study included 2,846 patients across 23 states.</t>
  </si>
  <si>
    <t>Survey data - National Ambulatory Medical Care Survey</t>
  </si>
  <si>
    <t>Survey conducted in 2014</t>
  </si>
  <si>
    <t>Annual number</t>
  </si>
  <si>
    <t>* Patients receiving opioid prescriptions for non-cancer pain: no change</t>
  </si>
  <si>
    <t>Over the 1-year follow-up period, there were no statistically significant changes in the number of patients receiving opioid prescriptions for non-cancer pain.</t>
  </si>
  <si>
    <t xml:space="preserve">Lin, Hsien-Chang, Zhi Wang, Linda Simoni-Wastila, Carol Boyd, and Anne Buu. “Interstate Data Sharing of Prescription Drug Monitoring Programs and Associated Opioid Prescriptions Among Patients with Non-Cancer Chronic Pain.” Preventive Medicine, vol. 118, 2019, pp. 59–65. </t>
  </si>
  <si>
    <t>Laws/Policies</t>
  </si>
  <si>
    <t>Bradford et al. 2018</t>
  </si>
  <si>
    <t>Nationwide; unit of analysis is state</t>
  </si>
  <si>
    <t>* Cannabis may be a substitute for opioids in treating chronic pain.
* The study examines the association between medical cannabis laws (MCLs) and prescription opioid doses per year by state.</t>
  </si>
  <si>
    <t>* 14 states and DC had an MCL throughout the study period (2010 to 2015); 9 states implemented a law during the study period.</t>
  </si>
  <si>
    <t>State</t>
  </si>
  <si>
    <t xml:space="preserve">Cross-sectional study </t>
  </si>
  <si>
    <t>* 132,600,000 physician drug-year observations were examined to create 306 observations, 1 for each state (and DC) for each year.</t>
  </si>
  <si>
    <t>Medicare Part D data</t>
  </si>
  <si>
    <t>2010 to 2015 (6 years)</t>
  </si>
  <si>
    <t xml:space="preserve">Annual total million daily doses </t>
  </si>
  <si>
    <t>Medical cannabis dispensaries:
* 	All opioids: ↓ 3.742 (14.4 percent) 
* 	Hydrocodone: ↓ 2.320 (17.4 percent) 
* 	Morphine: ↓ 0.361 (20.7 percent) 
Medical cannabis home cultivation only:
* 	All opioids: ↓ 1.792 (6.9 percent)
* 	Hydrocodone: ↓ 1.256 (9.4 percent)</t>
  </si>
  <si>
    <t>Over the 5-year follow-up period, MCLs were associated with 3.742 and 1.792 million fewer daily doses in states with medical cannabis dispensaries and in states with medical cannabis home cultivation only, respectively (14.4 percent and 6.9 percent change compared with states without MCLs, respectively).</t>
  </si>
  <si>
    <t>Bradford, Ashley C., W. David Bradford, Amanda Abraham, and Grace Bagwell Adams. "Association Between U.S. State Medical Cannabis Laws and Opioid Prescribing in the Medicare Part D Population." JAMA Internal Medicine, vol. 178, no. 5, 2018, pp. 667–672.</t>
  </si>
  <si>
    <t>Holton et al. 2018</t>
  </si>
  <si>
    <t>Oregon</t>
  </si>
  <si>
    <t>* Oregon led the U.S. in nonmedical use of opioids in 2010–2011.
* In response to a task force's findings, Oregon authorized physicians to delegate opioid prescription review to clinical staff.</t>
  </si>
  <si>
    <t>* Clinical staff can review patients' opioid prescriptions.
* Prescribers could take Boston University’s “SCOPE (Safe and Competent Opioid Prescribing Education) of Pain training” and Case Western Reserve’s “Prescribing Opioids for Chronic Pain: Balancing Safety and Efficacy” training for CME credits.
* A statewide prevention program, "Lines for Life," built the Oregon Coalition for Responsible Use of Medications (OrCRM).</t>
  </si>
  <si>
    <t>Multiple</t>
  </si>
  <si>
    <t>Not described.</t>
  </si>
  <si>
    <t>Oregon Opioid Dashboard</t>
  </si>
  <si>
    <t>* 	2014 to 2017 (4 years)
* 	2011 to 2016 (6 years)</t>
  </si>
  <si>
    <t>Annual rates (per 1,000 residents for opioid prescriptions and per 100,000 residents for opioid overdose deaths)</t>
  </si>
  <si>
    <t xml:space="preserve">* 	Opioid prescriptions: ↓ 62.2 per 1,000 (23.8 percent) in 2014–2017
* 	Opioid overdose deaths: ↓ 2.6 per 100,000 (30.2 percent) in 2011–2016
* 	Opioid prescriptions greater than 90 MME: ↓ 5.7 per 1,000 (44.5 percent) from 2014 to 2017 </t>
  </si>
  <si>
    <t>Oregon's multiple interventions addressing opioid misuse and abuse are associated with a decline of 62.2 in opioid prescriptions per 1,000 residents from 2014 to 2017 and a decline of 2.6 in opioid overdose deaths per 100,000 from 2011 to 2016 (23.8 percent and 30.2 percent declines compared with baseline, respectively).</t>
  </si>
  <si>
    <t>Holton, Dwight, Elizabeth White, and Dennis McCarty. "Public Health Policy Strategies to Address the Opioid Epidemic." Clinical Pharmacology &amp; Therapeutics, vol. 103, no. 6, 2018, pp. 959–962.</t>
  </si>
  <si>
    <t>Jones et al. 2016</t>
  </si>
  <si>
    <t>Nationwide</t>
  </si>
  <si>
    <t xml:space="preserve">* Hydrocodone combination analgesic products are commonly abused (there were nearly 100,000 abuse-related ED visits in 2011).
* The study examined the effects on prescribing patterns associated with rescheduling hydrocodone to Schedule II. </t>
  </si>
  <si>
    <t>* The DEA rescheduled hydrocodone combination analgesic products from Schedule III to Schedule II.
* Under Schedule II, these products were subject to more restrictions and prohibited from being refilled.</t>
  </si>
  <si>
    <t>Sample includes nearly 80 percent of retail prescriptions nationwide.</t>
  </si>
  <si>
    <t>Non-hydrocodone combination product prescriptions were used as a comparator (but not in main results).</t>
  </si>
  <si>
    <t>IMS Health NPA, professional specialty data from the AMA</t>
  </si>
  <si>
    <t>October 2014 to Sep 2015 (12 months)</t>
  </si>
  <si>
    <t>Annual totals</t>
  </si>
  <si>
    <t>* 	Hydrocodone combination product prescriptions: ↓ 26,335,319 (22 percent)
* 	Hydrocodone combination product tablets dispensed: ↓ 1,122,415,048 (16.4 percent)</t>
  </si>
  <si>
    <t>Over the 12-month follow-up period, the number of hydrocodone combination product prescriptions fell by 26 million (22 percent change compared with baseline).</t>
  </si>
  <si>
    <t>Jones, Christopher M., Peter G. Lurie, and Douglas C. Throckmorton. "Effect of US Drug Enforcement Administration’s Rescheduling of Hydrocodone Combination Analgesic Products on Opioid Analgesic Prescribing." JAMA Internal Medicine, vol. 176, no. 3, 2016, pp. 399–402.</t>
  </si>
  <si>
    <t>MacLean et al. 2018</t>
  </si>
  <si>
    <t>University of Vermont Medical Center</t>
  </si>
  <si>
    <t>* The CDC published prescribing guidelines in 2016.
* Vermont had enacted rules for chronic opioid use in 2015, but not for acute pain.</t>
  </si>
  <si>
    <t>* Vermont enacted prescribing rules for opioid prescriptions for acute pain in July 2017.
* The rules specified quantity and duration limits of prescription opioids based on pain―no opioids for minor pain, 24 daily MMEs for up to 5 days for moderate pain, 32 daily MMEs for up to 5 days for severe pain, and 50 daily MMEs for up to 7 days for extreme pain.
* The rules mandated the use of the state PDMP for any prescription greater than 10 pills.</t>
  </si>
  <si>
    <t>Adult patients were included if they were discharged to home after undergoing a procedure in general surgery, orthopedics, gynecology, urology, or vascular surgery. 17,961 procedures were examined. The authors excluded patients who were prescribed fentanyl or methadone.</t>
  </si>
  <si>
    <t>Electronic medical record - Epic</t>
  </si>
  <si>
    <t>July to December 2017 (6 months)</t>
  </si>
  <si>
    <t>6-month median</t>
  </si>
  <si>
    <t>* MME prescribed after discharge: ↓ 45 (39.8 percent)</t>
  </si>
  <si>
    <t>Over the 6-month follow-up period, the median MMEs prescribed after discharge fell by 45 (39.8 percent change compared with baseline).</t>
  </si>
  <si>
    <t>MacLean, Charles D., Mayo Fujii, Thomas P. Ahern, Peter Holoch, Ruby Russell, Ashley Hodges, and Jesse Moore. "Impact of Policy Interventions on Postoperative Opioid Prescribing." Pain Medicine, 2018. doi: 10.1093/pm/pny215.</t>
  </si>
  <si>
    <t>Raji et al. 2018</t>
  </si>
  <si>
    <t xml:space="preserve">* Interstate variation in opioid prescribing rates is lower for Schedule II opioids than Schedule III.
* The study examined the effects on prescribing patterns associated with rescheduling hydrocodone to Schedule II. </t>
  </si>
  <si>
    <t>* The DEA rescheduled all hydrocodone combination products (HCPs) from Schedule III to Schedule II.
* Under Schedule II, HCPs were limited to a maximum 30-day supply, with no refills.</t>
  </si>
  <si>
    <t>9,202,958 adult patients ages 18 to 64 who had at least 13 months of continuous coverage.</t>
  </si>
  <si>
    <t>Non‐hydrocodone Schedule II and Schedule III opioids were used as comparators (but not in main results).</t>
  </si>
  <si>
    <t>Administrative health data, including medical and pharmacy records - Clinformatics Data Mart</t>
  </si>
  <si>
    <t>June 2013 to June 2015 (2 years)</t>
  </si>
  <si>
    <t>* 	Opioid prescriptions: ↓ 0.54 pp (11.4 percent)
* 	Hydrocodone combination product prescriptions: ↓ 0.71 pp (25.9 percent)</t>
  </si>
  <si>
    <t>Over the 2-year follow-up period, the monthly probability of opioid prescriptions fell by 0.54 pp (11.4 percent change compared with baseline).</t>
  </si>
  <si>
    <t>Raji, Mukaila A., Yong‐Fang Kuo, Deepak Adhikari, Jacques Baillargeon, and James S. Goodwin. "Decline in Opioid Prescribing after Federal Rescheduling of Hydrocodone Products." Pharmacoepidemiology and Drug Safety, vol. 27, no. 5, 2018, pp. 513–519.</t>
  </si>
  <si>
    <t>Tan et al. 2018</t>
  </si>
  <si>
    <t>Single medical center</t>
  </si>
  <si>
    <t xml:space="preserve">* Postoperative pain pills are often overprescribed.
* The study examined the effects on prescribing patterns associated with rescheduling hydrocodone to Schedule II. </t>
  </si>
  <si>
    <t>* Hydrocodone combination products were rescheduled from Schedule III to Schedule II.
* Products could no longer be refilled in a pharmacy.</t>
  </si>
  <si>
    <t>Patients who underwent any of 29 different operations during the study period were included, for a total of 7,361 prescriptions.</t>
  </si>
  <si>
    <t>Hospital pharmacy data</t>
  </si>
  <si>
    <t>October 2014 to December 2016 (27 months)</t>
  </si>
  <si>
    <t>Daily change in mean MME</t>
  </si>
  <si>
    <t>* 	All prescriptions: ↓ 0.19 MME per day
* 	Laparoscopic procedures: ↓ 0.17 MME per day</t>
  </si>
  <si>
    <t>Over the 27-month follow-up period, average doses prescribed fell by 0.19 MME per day after the rule change compared with before.</t>
  </si>
  <si>
    <t>Tan, Wen Hui, Sara Feaman, Laurel Milam, Valerie Garber, Jared McAllister, Jeffrey A. Blatnik, and L. Michael Brunt. "Postoperative Opioid Prescribing Practices and the Impact of the Hydrocodone Schedule Change." Surgery, vol. 164, no. 4, 2018, pp. 879–886.</t>
  </si>
  <si>
    <t>Multifaceted Intervention</t>
  </si>
  <si>
    <t>Brose et al. 2018</t>
  </si>
  <si>
    <t>Louis Stokes Cleveland Veterans Affairs Medical Center, a spinal cord injury system of care in Ohio</t>
  </si>
  <si>
    <t>* Prescription drug overdoses were the primary cause of injury-related death in Ohio in 2015.
* Spinal cord injury pain is often managed with multiple opioid analgesic prescriptions.
* In 2011, the clinic changed its approach to make sure it prescribed opioids appropriately.</t>
  </si>
  <si>
    <t>* Clinicians and pain management specialists developed plans to manage pain and decrease opioid use among spinal cord injury (SCI) patients.
* They spent more time explaining the effects of opioids to patients; transitioned patients to nonopioid medications (for example, neuropathic medications) or tramadol/methadone if they still required opioids; and sent patients to physical, occupational, recreational, and vocational therapy.</t>
  </si>
  <si>
    <t>35 unique outpatients treated at the SCI center received prescription opioids in the last quarter of the study (92 in the first quarter). Patients who chose a referral to pain management services still were included in the study.</t>
  </si>
  <si>
    <t>EHR data (prescription data from VA pharmacy system)</t>
  </si>
  <si>
    <t>January 2012 to July 2016 (4.5 years)</t>
  </si>
  <si>
    <t>Quarterly percentage and average</t>
  </si>
  <si>
    <t>* 	Outpatients receiving opioids: ↓ 23 pp (59.0 percent)
* 	Opioid prescriptions through outpatient service: ↓ 1 (40 percent)</t>
  </si>
  <si>
    <t>Over the 4.5-year follow-up period, the quarterly percentage of outpatients receiving opioids fell by 23 pp (59 percent change compared with baseline).</t>
  </si>
  <si>
    <t>Brose, Steven W., Heather Schneck, and Dennis J. Bourbeau. “An Interdisciplinary Approach to Reducing Opioid Prescriptions to Patients with Chronic Pain in a Spinal Cord Injury Center.” PM &amp; R: The Journal of Injury, Function, and Rehabilitation, vol. 11, no. 2, 2019, pp. 135–141.</t>
  </si>
  <si>
    <t>Bucher et al. 2017</t>
  </si>
  <si>
    <t>* Prescription opioid-related mortality has increased dramatically, surpassing deaths related to heroin and cocaine in 2008.
* Extended-release (ER) and long-acting (LA) opioids can be more addicting.</t>
  </si>
  <si>
    <t xml:space="preserve">* The ER/LA Opioid Analgesic Risk Evaluation and Mitigation Strategy (ER/LA REMS), mandated by the FDA, aims to reduce opioid misuse and abuse.
*The intervention consists of prescriber education, patient education (risks, storage, and disposal of ER/LA opioids), and a medication guide.
</t>
  </si>
  <si>
    <t>More than 90 percent of the U.S. population is covered in the Researched Abuse, Diversion and Addiction‐Related Surveillance (RADARS) System Poison Center Program data. ER/LA opioids were considered as the treatment group.</t>
  </si>
  <si>
    <t>Immediate release opioids and prescription stimulants were separately used as comparison groups.</t>
  </si>
  <si>
    <t>* Aggregate data from poison centers to identify prescription drug abuse and misuse from the RADARS system data and IMS Government Solutions' SDI data
* Population was measured using U.S. Census data, extrapolated to find 3-digit ZIP code populations</t>
  </si>
  <si>
    <t>July 2013 to December 2014 (18 months)</t>
  </si>
  <si>
    <t>* 	Percentage change in quarterly rates per 100,000 people
* 	Percentage change in quarterly rates per 1,000 prescriptions</t>
  </si>
  <si>
    <t>Intentional ER/LA opioid abuse per 100,000 people:
* 	↓ 13.1 pp compared with immediate release opioids
* 	↓ 30.6 pp compared with prescription stimulants
Intentional ER/LA opioid abuse per 1,000 prescriptions:
* 	↓ 19.4 pp compared with immediate release opioids
* 	↓ 18.1 pp compared with prescription stimulants</t>
  </si>
  <si>
    <t>Over the 18-month period following the introduction of ER/LA REMS, rates of intentional ER/LA opioid abuse fell by 13.1 and 19.4 pp more, respectively, than they fell for immediate-release opioids.</t>
  </si>
  <si>
    <t xml:space="preserve">Bucher Bartelson, Becki, M.C. Le Lait, Jody L. Green, M.S. Cepeda, Paul M. Coplan, Jean-Yves Maziere, Gregory P. Wedin, and Richard C. Dart. “Changes in Misuse and Abuse of Prescription Opioids Following Implementation of Extended-Release and Long-Acting Opioid Analgesic Risk Evaluation and Mitigation Strategy.” Pharmacoepidemiology and Drug Safety, vol. 26, no. 9, 2017, pp. 1061–1070. </t>
  </si>
  <si>
    <t>Crawford &amp; Company 2014</t>
  </si>
  <si>
    <t>Broadspire, an administrator of WC claims</t>
  </si>
  <si>
    <t>* Chronic pain is a central issue in WC, and managing chronic pain has extensive costs.
* Opioids result in increases in morbidity and mortality, but there is little evidence of long-term benefits.</t>
  </si>
  <si>
    <t>* Broadspire added opioid tapering and a "first opioid fill" program to its Comprehensive Assessment and Management of Pain (CAMP) program.
* Under the "first opioid fill" program, systematic education and intervention begin when a patient receives the first opioid prescription.
* CAMP also includes narcotic intervention, cognitive behavioral therapy (CBT), opioid tapering, functional restoration, pharmacogenomics testing, and more.</t>
  </si>
  <si>
    <t>Health system</t>
  </si>
  <si>
    <t xml:space="preserve">Program description only </t>
  </si>
  <si>
    <t>As this was a program description only, there are no study findings to report.</t>
  </si>
  <si>
    <t>Crawford &amp; Company. “Broadspire Enhances Comprehensive Assessment and Management of Pain (CAMP) Program.” Crawford &amp; Company, 2019.</t>
  </si>
  <si>
    <t>Divino et al. 2017</t>
  </si>
  <si>
    <t>* This study assesses ER or LA patterns by patient characteristic and types of prescribers following the ER/LA REMS.</t>
  </si>
  <si>
    <t>* The FDA mandated a REMS for ER/LA opioids.
* The strategy consists of prescriber education and patient education (medication guide and patient counseling document).
* 24 companies implemented the ER/LA opioid REMS.</t>
  </si>
  <si>
    <t>5,336,100 prescriptions for ER/LA opioids in the post-implementation period and 5,575,800 prescriptions for ER/LA opioids in the pre-implementation period; there were differences in age distribution and payer type in the pre- and post-implementation groups.</t>
  </si>
  <si>
    <t>* QuintilesIMS National Prescription Audit (NPA) and LifeLink patient-level longitudinal prescription (LRx) databases
* Data cover about 65 percent of all prescriptions nationwide (about 150 million patients and more than 1 million prescribers)</t>
  </si>
  <si>
    <t>Quarterly average</t>
  </si>
  <si>
    <t>* ER/LA opioid prescriptions: ↓ 239,700 (4.3 percent)</t>
  </si>
  <si>
    <t>Over the 18-month follow-up period, the quarterly average number of ER/LA opioid prescriptions fell by 239,700 (4.3 percent change compared with baseline).</t>
  </si>
  <si>
    <t xml:space="preserve">Divino, Victoria, M. S. Cepeda, Paul Coplan, Jean-Yves Maziere, Yingli Yuan, and Rolin L. Wade. “Assessing the Impact of the Extended-Release/Long-Acting Opioid Analgesics Risk Evaluation and Mitigation Strategies on Opioid Prescription Volume.” Journal of Opioid Management, vol. 13, no. 3, 2017, pp. 157–168. </t>
  </si>
  <si>
    <t>Dorflinger et al. 2014</t>
  </si>
  <si>
    <t>VA Connecticut
Healthcare System (VACHS)</t>
  </si>
  <si>
    <t>* The VHA developed and implemented the Stepped Care Model, but the model did not expand to other systems.
* The study's goal is to expand the model beyond the VHA to the VACHS and assess changes in care for veterans receiving long-term opioid therapy.</t>
  </si>
  <si>
    <t>Project Step enacted a multifaceted approach, including a clinical research team, to adopt the Stepped Care Model of Pain Management (established by the VHA), trainings for PCPs and staff on pain and the biopsychosocial model, education on pain specialty services and referral steps, peer support services, and a Primary Care Pain Toolkit available in the EHR (with information on opioid pain care agreements).</t>
  </si>
  <si>
    <t>Out of 178,144 veterans who attended a primary care visit in the study period within the VACHS, 2,261 were prescribed 90+ days of opioids.</t>
  </si>
  <si>
    <t>VHA EHR data</t>
  </si>
  <si>
    <t>July 2011 to June 2012 (12 months)</t>
  </si>
  <si>
    <t>* 	Chronic opioid patients with doses 120 MME or more per day: ↓ 3 pp (10.8 percent)
* 	Patients with opioid agreements: ↑ 53.2 pp (190.7 percent)
* 	Patients received urine toxicology tests: ↑ 27.1 pp (51.6 percent)</t>
  </si>
  <si>
    <t>Over the latest 12-month follow-up period, the annual share of chronic opioid patients with doses 120 MME or more per day fell by 3 pp (10.8 percent change compared with the first project year).</t>
  </si>
  <si>
    <t xml:space="preserve">Dorflinger, Lindsey, Brent Moore, Joseph Goulet, William Becker, Alicia A. Heapy, John J. Sellinger, and Robert D. Kerns. “A Partnered Approach to Opioid Management, Guideline Concordant Care and the Stepped Care Model of Pain Management.” Journal of General Internal Medicine, vol. 29, Suppl 4, 2014, pp. 870–876. </t>
  </si>
  <si>
    <t>Hedberg et al. 2018</t>
  </si>
  <si>
    <t>Oregon; some projects focus on the Medicaid population</t>
  </si>
  <si>
    <t>Opioid-related deaths tripled from 2000 to 2015 in Oregon.</t>
  </si>
  <si>
    <t>The Opioid Initiative launched in Oregon in 2015 integrated efforts to improve safety and health; the initiative includes "(1) a Coordinated Care Organization (CCO) Performance Improvement Project (PIP) focused on decreasing risky opioid prescribing to Medicaid recipients; (2) Health Evidence Review Commission (HERC) guidelines that set coverage standards for opioid and nonopioid back pain treatments for Medicaid recipients; (3) statewide opioid prescribing guidelines to be implemented within health care settings across the state; and (4) a state and local data dashboard to evaluate the impacts of opioid control efforts."</t>
  </si>
  <si>
    <t xml:space="preserve">Oregon Opioid Dashboard and CDC data on prescription opioid deaths </t>
  </si>
  <si>
    <t>January 2016 to December 2017 (24 months)</t>
  </si>
  <si>
    <t>* 	Population receiving 90 MME or more per day: ↓ 0.41 pp (36.9 percent)
* 	Prescription opioid overdose deaths: ↓ 0.0009 pp (20 percent)</t>
  </si>
  <si>
    <t>Over the 24-month follow-up period, the quarterly percentage of the population receiving 90 MME or more per day fell by 0.41 pp (36.9 percent change compared with baseline).</t>
  </si>
  <si>
    <t>Hedberg, Katrina, Lisa T. Bui, Catherine Livingston, Lisa M. Shields, and Joshua Van Otterloo. “Integrating Public Health and Health Care Strategies to Address the Opioid Epidemic: The Oregon Health Authority's Opioid Initiative.” Journal of Public Health Management and Practice, vol. 25, no. 3, 2019, pp. 214–220.</t>
  </si>
  <si>
    <t>Kaiser Permanente 2018</t>
  </si>
  <si>
    <t>Kaiser Permanente (all regions)</t>
  </si>
  <si>
    <t>* Opioid prescriptions can pose risks for misuse, abuse, and addiction.
* Physicians can help manage the improper use of prescription opioids by following better practices.</t>
  </si>
  <si>
    <t xml:space="preserve">The "Four-Pronged Approach to Safety" includes physician education and support, community protection, patient safety, and patient education. Different medical groups have implemented the following initiatives:
* The Safe and Appropriate Prescribing Program
* The Opioid Initiative
* Opioid Oversight Committee
* Chronic Opioid Therapy Management Smart Set
* Empathetic Pain Conversations
* Opioid Use Improvement </t>
  </si>
  <si>
    <t xml:space="preserve">Kaiser Permanente. “Managing Pain during an Opioid Epidemic.” Kaiser Permanente, 2018. </t>
  </si>
  <si>
    <t>Lin et al. 2017</t>
  </si>
  <si>
    <t>Veterans Health Administration (VHA): 141 VHA facilities</t>
  </si>
  <si>
    <t>* Guidelines can help reduce long-acting and high-dosage opioid prescriptions.
* Most studies have examined local and state guideline-based interventions, but not larger health systems, such as the VHA, which may have unique challenges.</t>
  </si>
  <si>
    <t>* The OSI promoted safer opioid prescribing.
* The initiative included a dashboard tool using EHRs that display information on high-dosage and concurrent BZD-opioid prescribing.
* At each facility, at least one leader reviewed the dashboard and was tasked with enhancing patient safety based on prescribing variation (for example by notifying providers and providing feedback).</t>
  </si>
  <si>
    <t>571,476 patients received opioids in October 2012, the beginning of the pre-intervention period. 514,883 patients received opioids in September 2014, the end of the observation period. The study did not describe differences in patients.</t>
  </si>
  <si>
    <t>EHR data (VHA’s Pharmacy Benefits Management service)</t>
  </si>
  <si>
    <t>October 2013 to September 2014 (12 months)</t>
  </si>
  <si>
    <t>Change in monthly totals</t>
  </si>
  <si>
    <t>* 	Patients receiving more than 100 MME per day: ↓ 331
* 	Patients receiving more than 200 MME per day: ↓ 164
* 	Patients receiving concurrent opioids and benzodiazepines: ↓ 781</t>
  </si>
  <si>
    <t>Over the 12-month follow-up period, the number of patients receiving 100 MME per day fell by 331 per month faster than prior to implementation.</t>
  </si>
  <si>
    <t xml:space="preserve">Lin, Lewei A., Amy S. B. Bohnert, Robert D. Kerns, Michael A. Clay, Dara Ganoczy, and Mark A. Ilgen. “Impact of the Opioid Safety Initiative on Opioid-Related Prescribing in Veterans.” Pain, vol. 158, no. 5, 2017, pp. 833–839. </t>
  </si>
  <si>
    <t>McCann et al. 2018</t>
  </si>
  <si>
    <t>Rural primary care practice</t>
  </si>
  <si>
    <t>Opioid use has risen dramatically, but PCPs do not have the resources to monitor patients or effectively treat chronic pain.</t>
  </si>
  <si>
    <t>All 32 noncancer chronic pain patients of a single provider who were on opioid medications were sent letters allowing them to continue opioid medication management (through visits with a provider once every 3 months), manage pain without opioids, or be referred to another provider. 17 continued with opioid medications, 12 chose to discontinue opioid use, and 3 left for another provider. Those who agreed to the visits completed a pain inventory, depression scale, disability rating, and other information before each visit. The provider blocked off 1 day each month to complete these 1-hour appointments.</t>
  </si>
  <si>
    <t>Provider - primary care</t>
  </si>
  <si>
    <t>Patients could decide whether to continue or discontinue opioid medication or leave for another provider. 17 patients chose to continue opioid medication and management with their provider. They were statistically similar to the 12 patients who chose to discontinue opioid medication regarding age, sex, number of medications, and comorbidities, though the treatment group had higher MMEs per day to start with (31 vs. 17).</t>
  </si>
  <si>
    <t>March 2014 to September 2015 (18 months)</t>
  </si>
  <si>
    <t>* 	Percentage of patients throughout the intervention period
* 	Averages per visit at the beginning and end of the intervention period</t>
  </si>
  <si>
    <t>* 	Share weaned off opioids: 41 percent
* 	No differences in MME per day or pain scores after 18 months for those who remained on opioid medications</t>
  </si>
  <si>
    <t xml:space="preserve">Upon conclusion of the 18-month intervention, 41 percent of patients were weaned off of opioids. There were no differences in MME per day or pain scores after 18 months for those who remained on opioid medications.
</t>
  </si>
  <si>
    <t xml:space="preserve">McCann, Kevin S., Shawndra Barker, Raymond Cousins, Adam Franks, Clinton McDaniel, Stephen Petrany, and Eric Riley. “Structured Management of Chronic Nonmalignant Pain with Opioids in a Rural Primary Care Office.” Journal of the American Board of Family Medicine, vol. 31, no. 1, 2018, pp. 57–63. </t>
  </si>
  <si>
    <t>Motov et al. 2018</t>
  </si>
  <si>
    <t>Urban community teaching hospital (711 beds, more than 120,000 ED visits annually)</t>
  </si>
  <si>
    <t>* Emergency physicians prescribe less than 5 percent of total opioid prescriptions, but they have still contributed to the opioid crisis.
* Up to 13 percent of opioid-naive patients still use opioids 1 year after receiving an opioid analgesic prescription from the ED.</t>
  </si>
  <si>
    <t>The ED launched an opioid reduction initiative based on the concept of channels/enzymes/receptors-targeted analgesia (CERTA), which included 12 educational sessions (30 hours) for physicians and nurses.</t>
  </si>
  <si>
    <t>Provider - physicians and nurses</t>
  </si>
  <si>
    <t>Patients age 18 and older with renal colic, kidney stone, nephrolithiasis, urinary calculus, or calculus in the kidney who received analgesics in the ED. 1,716 patients were eligible during the pre-implementation period, 804 during the implementation period, and 1,013 patients after the implementation period. Patients were older in the post period, whereas a similar share were female.</t>
  </si>
  <si>
    <t>EHR data - Allscripts</t>
  </si>
  <si>
    <t>September 2015 to December 2017 (28 months)</t>
  </si>
  <si>
    <t>Pre- and post- percentages</t>
  </si>
  <si>
    <t>* 	Patients receiving opioids in the ED: ↓ 12.73 pp (29.8 percent) 
* 	Opioids prescribed at discharge: ↓ 25.49 pp (37.2 percent)</t>
  </si>
  <si>
    <t>Over the 28-month follow-up period, the probability of receiving opioids in the ED fell by 12.73 pp (29.8 percent change compared with baseline) and of being prescribed opioids at discharge fell by 25.49 pp (37.2 percent change compared with baseline).</t>
  </si>
  <si>
    <t xml:space="preserve">Motov, Sergey, Jefferson Drapkin, Mahlaqa Butt, Andrew Thorson, Antonios Likourezos, Peter Flom, and John Marshall. “Analgesic Administration for Patients with Renal Colic in the Emergency Department Before and After Implementation of an Opioid Reduction Initiative.” The Western Journal of Emergency Medicine, vol. 19, no. 6, 2018, pp. 1028–1035. </t>
  </si>
  <si>
    <t>Neven et al. 2016</t>
  </si>
  <si>
    <t>Citywide ED care coordination program in the Tri-Cities area of south-central WA</t>
  </si>
  <si>
    <t>* Care coordination breaks down in the ED because of barriers to accessing relevant health information in medical records and lack of training on treating chronic pain or addiction.
* This situation can lead to excessive opioid prescribing in the ED, with patients not receiving appropriate warnings, and can permit drug-seeking behavior.</t>
  </si>
  <si>
    <t>* Adult patients who frequently visited any of the 3 hospitals in the 3 contiguous cities were eligible for care coordination if they had 5 or more ED visits in the past year, at least half of which involved pain complaints or drug-seeking behaviors. Some patients were excluded because of interfering medical conditions (for example, having terminal diagnoses), cancer diagnosis, acute suicidal behaviors, or frequent non-pain ED visits (for example, serial inebriation).
* For patients who were enrolled in the intervention, one of the ED case managers reviewed the patient's medical history, called their providers (including mental health/substance abuse) to explain the program and gather treatment recommendations, and then wrote a letter to and called the patient to explain the program and offer assistance.
* Patients who were enrolled were discussed at multidisciplinary committee meetings, which made patient-specific care guidelines. These were automatically faxed to the ED within 3 minutes of the patient's arrival in the ED, and added to their charts. ED providers could follow the recommendations or not.
*  Participants with suicidal behaviors were removed from the study, even after randomization.
* This study was modeled on the Consistent Care program in Spokane, WA (Murphy and Neven, 2014).</t>
  </si>
  <si>
    <t xml:space="preserve">* There were 79 treatment group members.
* All eigible patients had at least 11 ED visits in 2011.
</t>
  </si>
  <si>
    <t>* There were 76 control group members. They were statistically no different from the intervention group in  age, sex, number of ED visits the previous calendar year, and number of opioid prescriptions from the ED in the previous 12 months.
* All eigible patients had at least 11 ED visits in 2011.</t>
  </si>
  <si>
    <t>Washington's PDMP database</t>
  </si>
  <si>
    <t>August 2012 to Jul 2013 (12 months)</t>
  </si>
  <si>
    <t>* Odds of receiving opioid prescription from the ED relative to control group: ↓ 80 percent</t>
  </si>
  <si>
    <t>Over the 12-month follow-up period, the odds of receiving an opioid prescription from the ED fell by 80 percent compared with the control group.</t>
  </si>
  <si>
    <t xml:space="preserve">Neven, Darin, Leonard Paulozzi, Donelle Howell, Sterling McPherson, Sean M. Murphy, Becky Grohs, Linda Marsh, Crystal Lederhos, and John Roll. “A Randomized Controlled Trial of a Citywide Emergency Department Care Coordination Program to Reduce Prescription Opioid Related Emergency Department Visits.” The Journal of Emergency Medicine, vol. 51, no. 5, 2016, pp. 498–507. </t>
  </si>
  <si>
    <t>Rivich et al. 2018</t>
  </si>
  <si>
    <t>Veterans Affairs (VA) Eastern Colorado Health Care System - a single medical center</t>
  </si>
  <si>
    <t>* The OSI was launched because of concerns about opioid tolerance, opioid use disorder, overdose, and death associated with long-term opioid therapy.
* This study measures the impact of OSI chart reviews on daily opioid doses and adherence to policies.</t>
  </si>
  <si>
    <t>* The VHA launched the OSI in 2014; it includes multidisciplinary chart reviews that result in specific recommendations to be added to the EHR.
* The VISN 19 policy requires patients and prescribers of long-term opioid therapy to review and sign a consent form, mandates urinary drug screens twice a year, and follow-up with the primary opioid prescriber every 6 months.</t>
  </si>
  <si>
    <t>Patients with a daily MME of 200 or more were included. 219 patient charts were reviewed, and 147 were eligible (others had a daily MME of less than 200, cancer, died, transferred care, and so on).</t>
  </si>
  <si>
    <t>Chart reviews</t>
  </si>
  <si>
    <t>January 2015 to March 2016 (12 months)</t>
  </si>
  <si>
    <t>* Opioid dose: ↓ 37 mg (11.7 percent)</t>
  </si>
  <si>
    <t>Over the 12-month follow-up period, the median average daily MED opioid dose fell by 37 mg (11.7 percent change compared with baseline).</t>
  </si>
  <si>
    <t xml:space="preserve">Rivich, Julianna, Jocelyn McCauliff, and Allison Schroeder. “Impact of Multidisciplinary Chart Reviews on Opioid Dose Reduction and Monitoring Practices.” Addictive Behaviors, vol. 86, 2018, pp. 40–43. </t>
  </si>
  <si>
    <t>Von Korff et al. 2016</t>
  </si>
  <si>
    <t>Group Health Cooperative (a WA insurance plan and health care delivery system) group practice setting</t>
  </si>
  <si>
    <t>High-dosage chronic opioid therapy increases the risk for opioid overdose and addiction. Washington state guidelines recommended caution in prescribing chronic opioid therapy at 120 daily MMEs or higher, which decreased opioid-related deaths for WC recipients. Dosage levels have not been examined.</t>
  </si>
  <si>
    <t>The state had several guidelines:
* Prescribers were required to conduct a physical exam, check medical records, and screen for risk of drug abuse/diversion before prescribing opioids.
* Providers were encouraged to create a treatment plan, a written agreement with the patient, and urine drug screening.
* Providers were encouraged to monitor patients annually (if prescribed less than 40 MME) or every 6 months (if prescribed a higher dosage).
* Physicians who prescribed long-acting opioids or methadone completed 4 hours of CME.
* Physicians prescribing more than 120 MME were asked to consult a pain specialist.
Group Health Cooperative added several components:
* Voluntary educational presentations, attended by about a quarter of PCPs.
* Reports of COT patients flagging those who received 120 or more MME, delivered to PCPs and clinic medical directors.
* On the group practice side, it added patient education, a care plan template, an online calculator for estimating MME, performance measures in the EHR, financial incentives for completing COT care plans, and mandated physician education.</t>
  </si>
  <si>
    <t xml:space="preserve">Chronic </t>
  </si>
  <si>
    <t>16,653 adult patients from group practice were studied. They were eligible if they received a 70-day or more supply of opioids in a 90-day period, were enrolled in the health plan for the entire quarter studied and 1 year before that quarter, did not have 2 or more visits with cancer diagnoses, and were not admitted to hospice.</t>
  </si>
  <si>
    <t>5,552 contracted physicians' patients were examined as a comparison group. Some fraction of the treatment group received care in the baseline period, whereas others received care during or after implementation. The study does not separate out these figures. The study also does not describe the statistical difference between the group practice patients and the contracted care patients; the group practice sample had higher shares of patients in Western Washington and higher substance abuse/dependence rates, however. 
The authors adjusted for patient-level data (gender, age, location, smoking status, mental health diagnoses, opioid and non-opioid drug disorders, and alcohol substance use disorder).</t>
  </si>
  <si>
    <t>January 2006 to June 2014 (8.5 years)</t>
  </si>
  <si>
    <t>Rates of reduction in 3-month percentage and 90-day average daily MED</t>
  </si>
  <si>
    <t>* 	Patients receiving 120 MME or more per day: ↓ 10.5 pp (62.5 percent) in treatment group and ↓ 7 pp (34.0 percent) in comparison group
* 	Average MMEs per day: ↓ 35.8 mg (47 percent) in treatment group and ↓ 27.5 mg (30 percent) in comparison group
* 	Patients receiving 109 days' supply or more: ↓ 13.6 pp (56.7 percent) in treatment group and ↓ 5.4 pp (26.9 percent) in comparison group
* 	"Reductions in prescribing of high opioid dose and excess opioid days supplied ... were substantially greater in the group practice setting that implemented additional initiatives to alter shared physician expectations
regarding appropriate COT prescribing, compared with the contracted physicians’ patients."</t>
  </si>
  <si>
    <t>Over the 8.5 year follow-up period, the probability of receiving 120 MME or more per day fell by 10.5 pp (63 percent change compared with baseline).</t>
  </si>
  <si>
    <t xml:space="preserve">Von Korff, Michael, Sascha Dublin, Rod L. Walker, Michael Parchman, Susan M. Shortreed, Ryan N. Hansen, and Kathleen Saunders. “The Impact of Opioid Risk Reduction Initiatives on High-Dose Opioid Prescribing for Patients on Chronic Opioid Therapy.” The Journal of Pain: Official Journal of the American Pain Society, vol. 17, no. 1, 2016, pp. 101–110. </t>
  </si>
  <si>
    <t>Weiner et al. 2019</t>
  </si>
  <si>
    <t>Brigham Health, a health system in Massachusetts with 160 ambulatory care clinics, 15 primary care practices, and 2 hospitals</t>
  </si>
  <si>
    <t>* Health systems play a significant role in prescribing opioids after hospital stays and treating patients with opioid use disorder.
* Changes could be made that might potentially reverse the opioid epidemic.</t>
  </si>
  <si>
    <t>* Brigham Health launched the Opioid Stewardship Program (OSP) in 2015.
* The program consisted of organizing its efforts on opioids using an umbrella group and director as well as a grassroots effort; a prescribing task force that reviews individual clinicians' prescribing patterns and creates recommendations; an addiction task force that created a "bridge clinic" for patients to move between the hospital and a lengthier recovery program; provider education (system-wide opioid grand rounds), patient education (medication take-back programs, naloxone training), and an education task force; and IT initiatives, including integrating the state PDMP with the EHR, an opioid prescribing "SmartForm" that tracks a patient's prescribing information in the EHR, and creation of a statewide system connecting EDs so all visits are tracked.</t>
  </si>
  <si>
    <t>Patients with a PCP in the Brigham Health system who had insurance with the system or received 3 or more opioid prescriptions from a Brigham Health provider in the previous year.</t>
  </si>
  <si>
    <t>EHR data (Epic system), claims on medications, ED visits, and hospital visits outside of the health system</t>
  </si>
  <si>
    <t>July 2015 to April 2018 (34 months)</t>
  </si>
  <si>
    <t>Monthly total</t>
  </si>
  <si>
    <t>* 	Schedule II prescriptions: ↓ 2,793 (31.2 percent)
* 	Patients receiving opioid prescriptions: ↓ 1,969 (28.7 percent)</t>
  </si>
  <si>
    <t>Over the 34-month follow-up period, the monthly number of Schedule II prescriptions fell by 2,793 (31.2 percent change compared with baseline).</t>
  </si>
  <si>
    <t xml:space="preserve">Weiner, Scott G., Christin N. Price, Alev J. Atalay, Elizabeth M. Harry, Erika A. Pabo, Rajesh Patel, Joji Suzuki, Shelly Anderson, Stanley W. Ashley, and Allen Kachalia. “A Health System-Wide Initiative to Decrease Opioid-Related Morbidity and Mortality.” Joint Commission Journal on Quality and Patient Safety, vol. 45, no. 1, 2019, pp. 3–13. </t>
  </si>
  <si>
    <t>Whiteside et al. 2018</t>
  </si>
  <si>
    <t>Harborview Medical Center, an urban academic trauma center in Seattle, WA</t>
  </si>
  <si>
    <t>* The ED is a unique access point to help patients with prescription drug misuse (PDM) who may not receive other health care services, but only 30 percent of patients receive referrals.
* Care coordination focused on addressing comorbidities and evidence-based behavioral therapies that could help these patients.</t>
  </si>
  <si>
    <t>* Patients in the ED with at least one risk factor for PDM filled out self-reported assessments on tablets. Those who screened positive for PDM completed a baseline survey.
* The intervention team then reviewed each patient's case.
*The intervention itself included care coordination and linkage (including motivational interviewing and referrals/help in making appointments), medication safety and opioid guidelines, longitudinal care management (individualized tasks such as reminders and referrals for 6 months after enrollment), and use of a statewide Emergency Department Information Exchange (EDIE) and prescription monitoring program (PMP).</t>
  </si>
  <si>
    <t>1,829 patients who came to the ED for an injury between 8 a.m. and 6 p.m. weekdays in the sample period and spoke English were eligible for screening. 133 patients who had a risk factor for PDM were asked to complete a screening; 22 refused and 47 were excluded before the screening; 34 screened out or were later excluded, leaving 30 in the intervention. Most screened positive for risk of prescription opioid misuse and more than half had used cannabis (83 percent), cocaine (77 percent), and/or methamphetamine (63 percent) in the past 6 months.</t>
  </si>
  <si>
    <t>Survey</t>
  </si>
  <si>
    <t>2015 (6 months)</t>
  </si>
  <si>
    <t>6-month percentage</t>
  </si>
  <si>
    <t>* Prescription opioid misuse: no change</t>
  </si>
  <si>
    <t>Over the 6-month follow-up period, there were no statistically significant changes in prescription opioid misuse.</t>
  </si>
  <si>
    <t xml:space="preserve">Whiteside, Lauren K., Doyanne Darnell, Karlee Jackson, Jin Wang, Joan Russo, Dennis M. Donovan, and Douglas F. Zatzick. “Collaborative Care from the Emergency Department for Injured Patients with Prescription Drug Misuse: An Open Feasibility Study.” Journal of Substance Abuse Treatment, vol. 82, 2017, pp. 12–21. </t>
  </si>
  <si>
    <t>Wong et al. 2018</t>
  </si>
  <si>
    <t>Internal medicine resident clinic affiliated with Stony Brook University Medical Center (NY)</t>
  </si>
  <si>
    <t>Residents each were scheduled to work in this clinic every fifth week, so patients had trouble renewing their 30-day opioid prescriptions. This study launched two interventions to improve this process.</t>
  </si>
  <si>
    <t>Under the first intervention:
* High- (low-) risk patients were scheduled to visit the clinic every 5 (15) weeks so they could keep the same provider.
* Between visits, patients could call the registered nurse (RN) to renew an opioid prescription. The RN reviewed each case for compliance.
* Prescriptions and charts were reviewed regularly.
Under the second intervention:
* RNs reviewed charts for opioid agreements, annual toxicology, opioid risk tool, and pain consultations the day before the visit, and provided verbal reminders to complete patient charts on the day of the visit.</t>
  </si>
  <si>
    <t>Provider - residents and RNs</t>
  </si>
  <si>
    <t>58 patients who were prescribed 3 months or more of opioid therapy for chronic noncancer pain in the pre- and post-periods. About half were prescribed oxycodone. 40 of these 58 patients were eligible for the analysis of the second intervention―some left the clinic and others had tapered off of opioid medication.</t>
  </si>
  <si>
    <t>EHR data - Cerner Powerchart database</t>
  </si>
  <si>
    <t>2015–2016 academic year; 2016–2017 academic year</t>
  </si>
  <si>
    <t>2015–2016:
* 	Toxicology:  ↑ 28 pp (52.8 percent)
* 	Average daily MME: ↓ 29.0 mg (30.0 percent)</t>
  </si>
  <si>
    <t>Over the 2015–2016 academic year follow-up period, percentage of annual toxicology screening increased by 28 pp (52.8 percent change compared with baseline) and average daily MME decreased by 29 mg (30 percent change compared with baseline). There were no statistically significant incremental changes for the 2016–2017 academic year.</t>
  </si>
  <si>
    <t>Wong, Rachel, William Carroll, Astha Muttreja, Victor Garcia, Erin Taub, and Alice Fernan. “Improving Opioid Management and Resource Utilization in an Internal Medicine Residency Clinic: A Before-After Study over Two Plan-Do-Study-Act Cycles.” Pain Medicine, 2018. doi: 10.1093/pm/pny239.</t>
  </si>
  <si>
    <t>Workers Compensation Research Institute 2017</t>
  </si>
  <si>
    <t>Kentucky</t>
  </si>
  <si>
    <t>What is the impact of the Kentucky House Bill 1 on opioid prescribing?</t>
  </si>
  <si>
    <t>* Kentucky House Bill 1 is a state reform on the prescribing, dispensing, and monitoring of opioids.
* It required prescribers to register with the PDMP and query it before prescribing a patient opioids.
* Providers treating patients with chronic opioids for CNCP were required to create a treatment plan, administer random drug screenings and pill counts, and refer the patient to a specialist for pain. 
* Criminal penalties were enforced for violations of the requirements.</t>
  </si>
  <si>
    <t xml:space="preserve">* 21,739 Kentucky WC claims with dates of injury between January 1, 2011 to December 31, 2013. 
* 91,350 prescriptions were associated with the 21,739 claims.
</t>
  </si>
  <si>
    <t>Kentucky workers' compensation claims data</t>
  </si>
  <si>
    <t>n.d. (12 months following date of injury between January 1, 2011, and December 31, 2013)</t>
  </si>
  <si>
    <t>* 	Injured workers receiving opioid prescriptions: ↓ 10 pp (18.5 percent)
* 	MMEs per claim:  ↓ 225 mg (15.3 percent)</t>
  </si>
  <si>
    <t>Over the 12-month follow-up period, the annual probability of receiving an opioid prescription fell by 10 pp (18.5 percent change compared with baseline).</t>
  </si>
  <si>
    <t>Workers Compensation Research Institute. “Impact of Kentucky Opioid Reforms.” Workers Compensation Research Institute, 2017.</t>
  </si>
  <si>
    <t>NSAID Substitution (or multimodal analgesia)</t>
  </si>
  <si>
    <t>Cozowicz et al. 2019</t>
  </si>
  <si>
    <t>Nationwide (about 25 percent of hospitals were studied)</t>
  </si>
  <si>
    <t>* Obstructive sleep apnea (OSA) patients may have adverse reactions to opioids.
* The study examines patients undergoing hip and knee replacements who have OSA, and compares outcomes for those who received multimodal analgesia compared to opioids only.</t>
  </si>
  <si>
    <t>* The study compares outcomes for patients who received multimodal analgesia versus opioids only during their inpatient stays following lower joint arthroplasty (hip or knee replacement surgery). 
* Common analgesics included acetaminophen, NSAIDs, COX-2 inhibitors, and gabapentin.
* There is no specific intervention; the study is descriptive, though regression-adjusted outcomes controlled for patient demographics and hospital fixed effects.</t>
  </si>
  <si>
    <t>160,299 patients had an OSA diagnosis, underwent hip or knee replacement surgery, and received multimodal analgesia during their inpatient stay during the time period examined. Patients were excluded if they had non-elective procedures, missing data, very high opioid prescriptions (outliers), or were at a hospital with fewer than 30 lower joint replacements during the study period.</t>
  </si>
  <si>
    <t>20,883 patients who had an OSA diagnosis, underwent hip or knee replacement surgery, and received only opioids.</t>
  </si>
  <si>
    <t>Electronic medical record data - Premiere Healthcare Database</t>
  </si>
  <si>
    <t>January 2006 to December 2016 (10 years)</t>
  </si>
  <si>
    <t xml:space="preserve">* 	For opioid prescriptions, length of stay, cost: totals during the hospital stay (day of surgery, day 1 after surgery, and inpatient days after that)
* 	For post-operative complications: odds during the postoperative period (day 1 after surgery and inpatient days after that)
</t>
  </si>
  <si>
    <t>For patients who received more than two modes of non-opioid analgesia versus those who received only opioids:
* 	Total opioid use during hospital stay: ↓ 7.2 percent
* 	Gastrointestinal complications: 0.65 odds ratio
* 	Postoperative mechanical ventilation: 0.23 odds ratio
* 	Postoperative critical care admission: 0.60 odds ratio</t>
  </si>
  <si>
    <t>Among patients undergoing hip and knee replacements who have OSA, those who received more than two non-opioid analgesia modes during their inpatient stays had 7.2 percent lower opioid use compared with patients who received opioids only.</t>
  </si>
  <si>
    <t xml:space="preserve">Cozowicz, C., J. Poeran, N. Zubizarreta, J. Liu, S. M. Weinstein, L. Pichler, M. Mazumdar, and S. G. Memtsoudis. “Non-Opioid Analgesic Modes of Pain Management Are Associated with Reduced Postoperative Complications and Resource Utilisation: A Retrospective Study of Obstructive Sleep Apnoea Patients Undergoing Elective Joint Arthroplasty.” British Journal of Anaesthesia, vol. 122, no. 1, 2019, pp. 131–140. </t>
  </si>
  <si>
    <t>Militsakh et al. 2018</t>
  </si>
  <si>
    <t>Head and neck surgery department at a tertiary care hospital, Nebraska Methodist Hospital, Omaha, NE</t>
  </si>
  <si>
    <t>* Opioid usage is linked to addiction and death.
* Some providers have been reluctant to consider nonopioid multimodal analgesia (MMA) for head and neck surgery patients because of concerns about bleeding or pain control.</t>
  </si>
  <si>
    <t>* Patients undergoing elective thyroid or parathyroid surgery were counseled on postoperative pain plans. If medically appropriate, providers gave patients the option to choose a nonopioid MMA plan consisting of acetaminophen, NSAIDs, and gabapentin immediately before surgery, and acetaminophen and ibuprofen as needed after surgery and discharge.
* Patients were allowed to ask for opioids if their pain increased.
* Clinicians and nurses were educated on the MMA strategy and were available to advise other clinicians and patients.</t>
  </si>
  <si>
    <t>528 adult patients who underwent thyroid and parathyroid surgery and were eligible for MMA during the time period examined. 80 percent were female and 42 percent were diagnosed with a malignant neoplasm. Patients for whom MMA was deemed a medically appropriate option were given the choice of whether to participate or not.</t>
  </si>
  <si>
    <t xml:space="preserve">Electronic medical record data </t>
  </si>
  <si>
    <t>January to June 2017 (6 months)</t>
  </si>
  <si>
    <t>* Postoperative opioid prescriptions: ↓ 11.2 pp (85.5 percent)</t>
  </si>
  <si>
    <t>Over the 6-month follow-up period, the percentage of postoperative opioid prescriptions fell by 11.2 pp (85.5 percent change compared with baseline).</t>
  </si>
  <si>
    <t xml:space="preserve">Militsakh, Oleg, William Lydiatt, Daniel Lydiatt, Erik Interval, Robert Lindau, Andrew Coughlin, and Aru Panwar. “Development of Multimodal Analgesia Pathways in Outpatient Thyroid and Parathyroid Surgery and Association with Postoperative Opioid Prescription Patterns.” JAMA Otolaryngology―Head &amp; Neck Surgery, vol. 144, no. 11, 2018, pp. 1023–1029. </t>
  </si>
  <si>
    <t>Walker et al. 2018</t>
  </si>
  <si>
    <t>Single institution</t>
  </si>
  <si>
    <t>* Multimodal pain treatment has been shown to reduce opioid use and improve pain management for different types of surgeries.
* This study's goal is to expand those findings to posterior spinal fusion surgery.</t>
  </si>
  <si>
    <t>* The institution implemented a multidisciplinary quality improvement initiative to standardize pain treatment for neurosurgery.
* The initiative included scheduled dosing of acetaminophen, NSAIDs, muscle relaxants, topical lidocaine patches, and other opioid and nonopioid analgesics as needed.</t>
  </si>
  <si>
    <t>Patients were included if they received open posterior lumbar fusion surgery; were not receiving treatment for scoliosis, adult spinal deformity, traumatic, infections, or neoplastic etiologies; and did not receive minimally invasive surgery or anterior-posterior operations. 115 patients were identified pre-implementation and 126 were identified post-implementation. There were no statistically significant differences in age, sex, surgery, pain, or physical status between groups.</t>
  </si>
  <si>
    <t>Information not available</t>
  </si>
  <si>
    <t>Average MMEs over 72-hour period</t>
  </si>
  <si>
    <t>* Opioid consumption: ↓ 31 MME (24.2 percent)</t>
  </si>
  <si>
    <t>Over the 6-month follow-up period, average MMEs of opioids consumed over a 72-hour period following surgery fell by 31 (24.2 percent change compared with baseline).</t>
  </si>
  <si>
    <t xml:space="preserve">Walker, Corey, Jakub Godzik, David S. Xu, Juan S. Uribe, and Jay D. Turner. “Wednesday, September 26, 2018 2:00 PM–3:00 PM Surgery and Opioids: 70. Implementation of a Standardized Multimodal Analgesia Protocol Reduces Pain Scores, Opioid Consumption, Opioid-Related Adverse Events, and Length of Hospital Stay After Posterior Lumbar Fusion.” Spine Journal, vol. 18, issue. 8, Supplement, 2018, pp. S34–S35. </t>
  </si>
  <si>
    <t>Opioid Tapering</t>
  </si>
  <si>
    <t>Garcia et al. 2014</t>
  </si>
  <si>
    <t>MassHealth (Massachusetts Medicaid)</t>
  </si>
  <si>
    <t>* Opioid use is growing, as are misuse and overdose.
* Opioid abuse costs insurers a considerable amount of money.
* An initiative was implemented to educate patients and providers on the risks of opioid abuse.</t>
  </si>
  <si>
    <t>* All long-acting opioid analgesics (LAOAs) that were considered high dose required a PA request to be approved.
* "High dose was defined as 240 mg per day of oxycodone ER, 200 micrograms per hour of fentanyl, 360 mg of morphine ER, and 120 mg per day of methadone."
* All PAs were reviewed by a pharmacist.
* Pharmacies then required the prescriber to submit the medical need for the high dose; complete an aim management treatment plan; and submit medical records for specific treatments, a pain contract, further information on any early refills, lost or stolen prescriptions, and a pain consult from a specialist.
* The pharmacist made a determination within 24 hours of whether or not to approve the high dose and gave the reason for denial when it occurred.
* In April 2004, new start prescriptions of oxycodone or fentanyl required PA approval as well.</t>
  </si>
  <si>
    <t xml:space="preserve">* Participants included all MassHealth members enrolled in the MA Medicaid pharmacy benefit between January 1, 2002 and December 31, 2005. 
* All participants had a claim for oxycodone ER, fentanyl transdermal system, any morphine ER formulation, or methadone.
</t>
  </si>
  <si>
    <t>January to December 2015 (12 months)</t>
  </si>
  <si>
    <t>* 	Number of unique utilizers: ↓ 18 percent 
* 	Number of claims:  ↓ 4.1 percent</t>
  </si>
  <si>
    <t>Over the 12-month follow-up period, the total number of unique utilizer claims fell by 18 percent compared with baseline.</t>
  </si>
  <si>
    <t xml:space="preserve">Garcia, Maria M., Michael C. Angelini, Tara Thomas, Kimberly Lenz, and Paul Jeffrey. “Implementation of an Opioid Management Initiative by a State Medicaid Program.” Journal of Managed Care &amp; Specialty Pharmacy, vol. 20, no. 5, 2014, pp. 447–454. </t>
  </si>
  <si>
    <t>Oldfield et al. 2018</t>
  </si>
  <si>
    <t>* The study took place in the VHA, at an Opioid Reassessment Clinic (ORC).
* The ORC included the following locations: inpatient/outpatient site in West Haven, CT (main site); another outpatient site 40 miles away; and 6 other community-based outpatient clinics.</t>
  </si>
  <si>
    <t>* Chronic pain often is treated with opioids; this treatment has shown increased risk for overdose and abuse.
* Guidelines are set out to discourage opioid prescribing and offer alternatives.
* Can transition to a partial opioid receptor be effective in transitioning patients off of opioids?</t>
  </si>
  <si>
    <t>* Patients are referred to an ORC. 
* If the patient has an opioid use disorder (OUD), the patient is treated with methadone or buprenorphine. The patient chooses the treatment. Buprenorphine is treated at the ORC, whereas methadone treatment is done through a referred addiction treatment center within the VA.
* Patients without OUD but who show opioid dependence signs are tapered off of opioids and transitioned to buprenorphine.
* Patients are encouraged to discontinue marijuana and BZD use.</t>
  </si>
  <si>
    <t xml:space="preserve">* 66 patients were referred to the ORC and attended the first intake appointment.
* Patients on average were 61 years old, male, and white.
* 83 percent of patients went to the main site in West haven, CT; the other 17 percent went to one of the other sites.
* 74 percent of patients expressed back pain, median MED was 85 mg, 73 percent of patients were overweight, and 78 percent had a nonopioid or alcohol substance use disorder.
* Patients were excluded if they were already being treated for OUD with buprenorphine or methadone or if they died during the follow-up period. </t>
  </si>
  <si>
    <t>* 39 patients were referred to the ORC but did not attend their first intake appointment.
* Patients on average were 62 years old, male, and white.
* 72 percent of patients were referred to the main site in West haven, CT; the other 28 percent were referred to one of the other sites.
* 72 percent of patients expressed back pain, median MEDD was 60mg, 72 percent of patients were overweight, 72 percent had a nonopioid or alcohol substance use disorder.
* Patients were not randomized into the comparison group. Patients were put into the comparison group for declining to attend the ORC initial appointment.</t>
  </si>
  <si>
    <t xml:space="preserve">PDMP, EHR data
</t>
  </si>
  <si>
    <t>March 2016 to January 2018 (22 months)</t>
  </si>
  <si>
    <t>* 	Process measures: total number and percentage of patients
* 	Outcome measures: changes between the referral visit and the final visit</t>
  </si>
  <si>
    <t>* 	Change in daily MME: ↓ 30 mg relative to comparison
* 	Percentage trialing buprenorphine: ↑ 60 pp relative to comparison
* 	BZD prescribing and marijuana use: no significant change</t>
  </si>
  <si>
    <t>Over the 22-month follow-up period, daily MME decreased by 30 mg more in the treatment group compared with the comparison group, and patients in the treatment group were 60 pp more likely to trial a partial agonist drug than the comparison group.</t>
  </si>
  <si>
    <t xml:space="preserve">Oldfield, Benjamin J., Ellen L. Edens, Alicia Agnoli, Curtis W. Bone, Dana J. Cervone, Sara N. Edmond, Ajay Manhapra, John J. Sellinger, and William C. Becker. “Multimodal Treatment Options, Including Rotating to Buprenorphine, within a Multidisciplinary Pain Clinic for Patients on Risky Opioid Regimens: A Quality Improvement Study.” Pain Medicine, vol. 19, no. suppl_1, 2018, pp. S38–S45. </t>
  </si>
  <si>
    <t>Sullivan et al. 2017</t>
  </si>
  <si>
    <t>UW Medicine Center for Pain Relief in Seattle, Washington.</t>
  </si>
  <si>
    <t>Can an opioid taper intervention be effective in decreasing opioid MME at 22 weeks and 34 weeks post-implementation?</t>
  </si>
  <si>
    <t xml:space="preserve">* Patients met with the study's principal investigator, who is a physician. Patients were given motivational interview sessions about opioid tapering from a physician assistant. 
* The first interview sessions included the following: patient history regarding pain and opioid use, talk about change related to tapering, education regarding opioid dosage and risks, identification of barriers related to tapering, and tapering commitment. 
* Patients then were shown a video of a previous patient's concerns about tapering.
* Patients were provided with 17 weekly 30-minute interview sessions.
* Sessions were encouraged  to be completed in person but patients were allowed to complete by phone every other session. 
* Sessions gathered pain, withdrawal, and mood data. Sessions included pain management. Patients were given a CD that included self-pain management strategies.
* The physician assistant made calls at 24, 28, and 32 weeks post-intervention. 
* Opioid taper protocol involved a 10 percent reduction each week until 30 percent of the original dose was reached. Then 10 percent of the current dose was assessed and reduced each week.
* Patients could pause at a reduced dose but could not increase dosage. </t>
  </si>
  <si>
    <t>* 18 patients were randomized into Taper Support. 
* 39 percent of patients were between 50 and 64 years old, 67 percent were females, 72 percent were white, and 39 percent had a daily dose of 50 mg to 200 mg MME.  
* Participants were enrolled with the following criteria: CNCP, which was defined as pain on more than half of the last 90 days; willingness to taper opioid dosage by a minimum of 50 percent; having a daily MME of equal to or more than 50 mg.</t>
  </si>
  <si>
    <t>* 17 patients were randomized into usual care. 
* No restrictions were given to this group, other than avoiding buprenorphine.
* 53 percent of patients were between 50 and 64 years old, 77 percent were females, 100 percent were white, and 65 percent had a daily dose of 50 mg to 200 mg MME.</t>
  </si>
  <si>
    <t xml:space="preserve">Pain assessment during visits and dosage from the physician assistant
</t>
  </si>
  <si>
    <t>n.d. (34 weeks)</t>
  </si>
  <si>
    <t>Averages at 22 weeks and 34 weeks</t>
  </si>
  <si>
    <t>* Daily MME: no change</t>
  </si>
  <si>
    <t>Over the 34-week follow-up period, there was no statistically significant difference in average daily MME in the past week at either 22 or 34 weeks following the intervention between the treatment group and the control group.</t>
  </si>
  <si>
    <t xml:space="preserve">Sullivan, Mark D., Judith A. Turner, Cory DiLodovico, Angela D'Appollonio, Kari Stephens, and Ya-Fen Chan. “Prescription Opioid Taper Support for Outpatients with Chronic Pain: A Randomized Controlled Trial.” The Journal of Pain, vol. 18, no. 3, 2017, pp. 308–318. </t>
  </si>
  <si>
    <t>Zaman et al. 2018</t>
  </si>
  <si>
    <t>San Francisco Veterans Affairs Health Care System (SFVAHCS) and 6 community-based outpatient clinics (CBOCS)</t>
  </si>
  <si>
    <t>* Veterans are likely to be coprescribed BZDs and opioids, which increases risk for overdose-related events.
*This study evaluated the effectiveness of safety measures recommended for coprescribing BZDs and opioids.</t>
  </si>
  <si>
    <t>* A pharmacist and psychiatrist reviewed EHR charts for patients using a review note template. The template assessed baseline opioid dosage, opioid education and naloxone distribution, urine drug testing completed in the last year, and opioid informed consent. 
* The review provided prescribers notes in patient charts, with safety recommendations, standard education and risks, and services for tapering. 
* Prescribers were encouraged to document the follow up-plan after reviewing the notes in the patient's chart.
* Prescribers were contacted via email and EHR patient charts with recommendations.</t>
  </si>
  <si>
    <t xml:space="preserve">* 145 patients were included who were coprescribed opioids for more than or equal to 90 days in the past 120 days, and BZDs. 
* 92 percent of patients were male, on average 62 years old, 61 percent white, 61 percent had a mood disorder, and their daily opioid dose pre-intervention was 84 mg MME.
* Eligible patients were coprescribed opioids and BZDs with at least 1 day of overlap between prescriptions. </t>
  </si>
  <si>
    <t xml:space="preserve">EHR data, PDMP
</t>
  </si>
  <si>
    <t>n.d. (6 months)</t>
  </si>
  <si>
    <t>6-month percentages and averages</t>
  </si>
  <si>
    <t>* 	Co-prescribed BZDs and opioids: ↓ 33 pp (33 percent)
* 	Opioid doses: ↓ 19 mg (22 percent)
* 	BZD doses: ↓ 2.7 mg (17 percent)
* 	Patients prescribed 100mg MEDD or more: ↓ 8 pp (30 percent)</t>
  </si>
  <si>
    <t>Over the 6-month follow-up period, the percent of patients co-prescribed BZDs and opioids fell by 33 pp (33 percent change compared with baseline).</t>
  </si>
  <si>
    <t xml:space="preserve">Zaman, Tauheed, Tessa L. Rife, Steven L. Batki, and David L. Pennington. “An Electronic Intervention to Improve Safety for Pain Patients Co-Prescribed Chronic Opioids and Benzodiazepines.” Substance Abuse, vol. 39, no. 4, 2018, pp. 441–448. </t>
  </si>
  <si>
    <t>Patient Education</t>
  </si>
  <si>
    <t>Dwyer et al. 2018</t>
  </si>
  <si>
    <t>Hospital-based orthopedic hand surgery group (four providers); Department of Orthopaedic Surgery, Lahey Hospital and Medical Center, Burlington, MA</t>
  </si>
  <si>
    <t>* Two-thirds of pain pills prescribed for hand surgery patients were not consumed.
* Other studies have not tracked patients' pain or daily consumption.</t>
  </si>
  <si>
    <t>* Providers were given analgesic prescribing guidelines for carpal tunnel release (CTR) and distal radius volar locked plating (VLP) procedures, ranging from 10 to 30 pills based on procedure and age.
* Patients received handouts on safe opioid use and disposal.
* Nearby drop box locations for unused opioids were included in the handout.</t>
  </si>
  <si>
    <t>Patient and provider</t>
  </si>
  <si>
    <t>Patients who received CTR or VLP procedures, with no active opioid prescriptions or a history of opioid abuse. 204 CTR patients and 32 VLP patients were identified in the pre-implementation period, whereas 145 patients received one of the hand surgeries during the intervention. The CTR group (121 patients) had an average age of 63; 60 percent were women. The VLP group (24 patients) had an average age of 66; 88 percent were women.</t>
  </si>
  <si>
    <t>Electronic medical record (Hyperspace Epic), surveys, and patient questionnaires</t>
  </si>
  <si>
    <t>April to September 2016 (6 months)</t>
  </si>
  <si>
    <t>6-month average</t>
  </si>
  <si>
    <t>* 	Pills prescribed for CTR procedures: ↓ 12 (54.5 percent)
* 	Pills prescribed for VLP procedures: ↓ 14 (35.9 percent)</t>
  </si>
  <si>
    <t>Over the 6-month follow-up period, the average number of pills prescribed for CTR procedures fell by 12 (54.5 percent change compared with baseline), and the average number of pills prescribed for VLP procedures fell by 14 (35.9 percent change compared with baseline).</t>
  </si>
  <si>
    <t xml:space="preserve">Dwyer, C. L., Maximillian Soong, Alice Hunter, Jesse Dashe, Eric Tolo, and N. G. Kasparyan. “Prospective Evaluation of an Opioid Reduction Protocol in Hand Surgery.” The Journal of Hand Surgery, vol. 43, no. 6, 2018, pp. 516–522.e1. </t>
  </si>
  <si>
    <t>Prabhu et al. 2018</t>
  </si>
  <si>
    <t>Obstetrics and gynecology department in a Massachusetts hospital</t>
  </si>
  <si>
    <t>* Most women who undergo cesarean delivery receive opioid prescriptions (85 percent).
* On average, they consume only half of the median prescription of 40 tablets.
* 1 in 300 women who undergo cesarean delivery become persistent opioid users.</t>
  </si>
  <si>
    <t>* Providers used one-page handouts to counsel women after cesarean delivery.
* They talked about pain expectations, nonopioid analgesia, and the typical need for 20 5-mg oxycodone tablets.
* Patients and providers decided together on the number of tablets (up to 30).
* Patients were informed about a state law on partial fills of opioid prescriptions and safe disposal.
* Providers also switched to using more acetaminophen and NSAIDs while patients were still in the hospital.
* The first protocol set the maximum prescription at 30 5-mg tablets of oxycodone (down from 40), and the second set the maximum at 25 tablets.</t>
  </si>
  <si>
    <t>643 women underwent cesarean delivery during the study time periods; 19 were excluded for postpartum readmission or stroke, opioid use disorder, or postoperative stays of more than 7 days. 174 women delivered in the pre-implementation period for the first phase and 83 women delivered in the pre-implementation period for the second phase. 182 women were included in the first phase and 185 women in the second. They had ages and races  similar to those of the pre-implementation women.</t>
  </si>
  <si>
    <t>Electronic medical records</t>
  </si>
  <si>
    <t xml:space="preserve">* November 7, 2016, to January 10, 2017 (2 months)
* June 10 to August 14, 2017 (2 months) </t>
  </si>
  <si>
    <t>2-month average</t>
  </si>
  <si>
    <t>* 	Opioid tablets prescribed (phase 1): ↓ 6 (18.2 percent)
* 	Opioid tablets prescribed (phase 2): ↓ 3 (12 percent)</t>
  </si>
  <si>
    <t>Over the 2-month follow-up period after Phase 1, the average number of opioid tablets prescribed fell by 6 (18.2 percent change compared with baseline), and over the 2-month follow-up period after Phase 2, the average number of opioid tablets prescribed fell by 3 (12 percent change compared with the previous period).</t>
  </si>
  <si>
    <t xml:space="preserve">Prabhu, Malavika, Heloise Dubois, Kaitlyn James, Lisa R. Leffert, Laura E. Riley, Brian T. Bateman, and Marie Henderson. “Implementation of a Quality Improvement Initiative to Decrease Opioid Prescribing After Cesarean Delivery.” Obstetrics and Gynecology, vol. 132, no. 3, 2018, pp. 631–636. </t>
  </si>
  <si>
    <t>PDMP</t>
  </si>
  <si>
    <t>Al Achkar et al. 2018</t>
  </si>
  <si>
    <t>Indiana</t>
  </si>
  <si>
    <t>* PDMPs have been associated with short-term prescribing declines.
* What impact does the Indiana PDMP have on opioid volumes?</t>
  </si>
  <si>
    <t xml:space="preserve">* Indiana implemented emergency prescribing rules on December 15, 2013, which became permanent on November 6, 2014.
* If the patient is prescribed 60 or more opioid pills per month or a daily MME larger than 15 mg per day for more than 3 consecutive months, the rules are applied.
* For patients who meet the rule criteria, the prescriber is required to evaluate opioid prescriptions for psychiatric conditions, review patients' PDMP history, routinely do urine drug screenings, and have the patient sign a controlled substance contract. </t>
  </si>
  <si>
    <t>Indiana statewide prescribing</t>
  </si>
  <si>
    <t>Indiana PDMP prescription and census data</t>
  </si>
  <si>
    <t>December 15, 2013 to November 6, 2014 (325 days)</t>
  </si>
  <si>
    <t>Daily MED per patient</t>
  </si>
  <si>
    <t>* All opioids: ↓ 3.17 mg at point of implementation; 110% change in daily slope</t>
  </si>
  <si>
    <t>Immediately after implementation, daily MED per patient fell by 3.17; it continued to fall 110% faster than before the change.</t>
  </si>
  <si>
    <t xml:space="preserve">Al Achkar, Morhaf, Shaun Grannis, Debra Revere, Palmer MacKie, Meredith Howard, and Sumedha Gupta. “The Effects of State Rules on Opioid Prescribing in Indiana.” BMC Health Services Research, vol. 18, no. 1, 2018, p. 29. </t>
  </si>
  <si>
    <t>Ayres and Jalal 2018</t>
  </si>
  <si>
    <t>Counties across the United States</t>
  </si>
  <si>
    <t>What are the impacts of PDMP laws on county-level opioid prescribing?</t>
  </si>
  <si>
    <t>* The study reviewed county-level opioid data on prescription opioid rates. Data were examined for PDMP effects, as were various state-level laws.
* PDMPs are designed to help prescribers identify patients with patterns of drug abuse, doctor shopping, or prescription duplication. Looking at a patient's controlled substance prescription history can help inform prescribers how best to treat a patient with or without a controlled substance prescription.
* PDMPs vary by state regarding the frequency of required updates and usage by prescribers.
* Good Samaritan laws allow a person who is overdosing to seek medical help without fear of prosecution for a controlled substance; Naloxone Access laws allow patients to receive naloxone to reverse the effects of an overdose. Good Samaritan  and Naloxone Access laws vary by state.
* States also vary in Medicaid expansion and medical-assisted treatment of substance abuse.</t>
  </si>
  <si>
    <t>County level</t>
  </si>
  <si>
    <t>* CDC county-level opioid prescriptions per 100 persons were examined
* PDMP training and technical assistance center data were used for county-level laws and frequency of updates. 
* The Economic Research Service at the U.S. Department of Agriculture supplied 2013 Rural-Urban Continuum Codes for categorization of rural vs. urban counties.
* The Substance Abuse and Mental Health Services Administration (SAMHSA) provided opioid dependency treatment data from 2002 to 2017.</t>
  </si>
  <si>
    <t>2006 to 2015 (10 years)</t>
  </si>
  <si>
    <t>Annual prescriptions per 100 persons</t>
  </si>
  <si>
    <t xml:space="preserve">* 	Effect of must-access PDMP in high-prescribing counties: ↓ 5.64 per 100
* 	Medicaid expansion laws: ↓ 2.06 per 100
* 	Good Samaritan laws: ↓ 2.53 per 100 </t>
  </si>
  <si>
    <t>Between 2006 and 2015, must-access PDMPS were associated with a reduction of 5.64 prescriptions per 100 persons in high-prescribing counties.</t>
  </si>
  <si>
    <t xml:space="preserve">Ayres, Ian, and Amen Jalal. “The Impact of Prescription Drug Monitoring Programs on U.S. Opioid Prescriptions.” The Journal of Law, Medicine &amp; Ethics: A Journal of the American Society of Law, Medicine &amp; Ethics, vol. 46, no. 2, 2018, pp. 387–403. </t>
  </si>
  <si>
    <t>Bao et al. 2018</t>
  </si>
  <si>
    <t>Private insurance plans offered by Aetna, Humana, and United Healthcare</t>
  </si>
  <si>
    <t xml:space="preserve">* PDMPs are statewide databases that show all controlled substances dispensed at retail pharmacies for a patient.
* PDMP usage among prescribers varies widely.
* Prescriber mandates on PDMP usage have been shown to improve PDMP effectiveness for opioid prescribing practices, although only 37 states had implemented mandates by the end of 2017.
* What is the effect of mandates for PDMP usage, prescriber delegation laws, and interstate PDMP data-sharing participation? </t>
  </si>
  <si>
    <t xml:space="preserve">* PDMP statewide mandates and delegation policies. 
* Mandates included comprehensive and use mandates, which specified whether the provider was required to check the PDMP regularly or register to use the PDMP. 
* Delegation policies allow other office staff to check the PDMP or make updates to the PDMP for the prescriber to limit the prescriber's burden.
* Some states participate in interstate data sharing of PDMP data. </t>
  </si>
  <si>
    <t>State level</t>
  </si>
  <si>
    <t>* The study looked at states with PDMP policy implementation. 
*The main analysis used 28 states with a complete operating PDMP (prescribers could access it) and 6,244,784 patient-quarters with 3,314,040 unique patients' data by the end of 2010. 
* Secondary analysis used 48 states with PDMP usage at the end of 2015.
* Patient data included in the analysis were for adults ages 18 to 64 with at least one opioid prescription from 2011 to 2015 who had private insurance. Members were excluded if they had not been continuously enrolled or had cancer.</t>
  </si>
  <si>
    <t>States without PDMP policy implementations</t>
  </si>
  <si>
    <t>* Insurance claims data from the Health Care Cost Institute's database were used
* The National Alliance for Model State Drug Laws provided PDMP implementation data. PDMP implementation was defined by the effective legislation date.</t>
  </si>
  <si>
    <t>2011 to 2015 (5 years)</t>
  </si>
  <si>
    <t>* 	Overlapping opioid prescriptions: ↓ 9.17 percent
* 	3 or more opioid prescribers: ↓ 6.55 percent</t>
  </si>
  <si>
    <t>Over the 5-year follow-up period, the annual probability of overlapping opioid prescriptions fell by 9.17 percent.</t>
  </si>
  <si>
    <t xml:space="preserve">Bao, Yuhua, Katherine Wen, Phyllis Johnson, Philip J. Jeng, Zachary F. Meisel, and Bruce R. Schackman. “Assessing the Impact of State Policies for Prescription Drug Monitoring Programs on High-Risk Opioid Prescriptions.” Health Affairs, vol. 37, no. 10, 2018, pp. 1596–1604. </t>
  </si>
  <si>
    <t>Buchmueller and Carey 2018</t>
  </si>
  <si>
    <t>10 states with "must access" PDMP laws</t>
  </si>
  <si>
    <t>What effect do "must access" PDMP laws have on opioid-related outcomes?</t>
  </si>
  <si>
    <t>* Several state PDMPs have "must access" laws.
* "Must access" laws require prescribers to review the PDMP data on a patient before prescribing opioids in certain circumstances, which vary by state.
* Louisiana's "must access" law applies only to pain clinics, whereas Oklahoma's "must access" law applies only to methadone.
* In Nevada, Delaware, and Ohio, prescribers must access the PDMP if they suspect that the patient is seeking opioids for nonmedical reasons.
* In Kentucky, West Virginia, New Mexico, Tennessee, and New York, all care settings must access the PDMP before prescribing opioids, regardless of circumstance.</t>
  </si>
  <si>
    <t xml:space="preserve">* 10 states with PDMPs and "must access" laws.
* The 10 states include the following: Louisiana, Oklahoma, Nevada, Delaware, Ohio, Kentucky, West Virginia, New Mexico, Tennessee, and New York.
* The 10 states vary in "must access" law circumstances.
* Prescription data were examined for 5 percent of Medicare fee-for-service enrollees. </t>
  </si>
  <si>
    <t>* 17 states that do not have "must access" PDMP laws.
* PDMP "must access" states and non-"must access" states varied in prescribing data and policy implementations.</t>
  </si>
  <si>
    <t>Medicare Part D and fee-for-service claims data</t>
  </si>
  <si>
    <t>18 months (within 2007 to 2013)</t>
  </si>
  <si>
    <t>Half-year percentages</t>
  </si>
  <si>
    <t xml:space="preserve">Effect of PDMP "must access" laws
* 	Opioid users: ↓ 2.4 percent
* 	Five or more prescribers: ↓ 8 percent
* 	Four or more new patient visits: ↓ 14 percent </t>
  </si>
  <si>
    <t>Over the 18-month follow-up period, PDMP "must access" laws were associated with a 2.4 percent decrease in the share of opioid users.</t>
  </si>
  <si>
    <t>Buchmueller, Thomas C., and Colleen Carey. "The Effect of Prescription Drug Monitoring Programs on Opioid Utilization in Medicare." American Economic Journal: Economic Policy, vol. 10, no. 1, 2018, pp. 77–112.</t>
  </si>
  <si>
    <t>Chang et al. 2018</t>
  </si>
  <si>
    <t>Florida</t>
  </si>
  <si>
    <t>What effect do PDMP and pill mill laws have on high-risk prescribers in Florida?</t>
  </si>
  <si>
    <t>PDMP and pill mill laws in Florida.</t>
  </si>
  <si>
    <t>* 38,465 prescribers in Florida.
* 1,526 high-risk prescribers were identified.
* High-risk prescribers were identified for being in the top 5th percentile of opioid volume during 4 consecutive calendar quarters.</t>
  </si>
  <si>
    <t xml:space="preserve">* 18,566 prescribers in Georgia.
* Georgia's high-risk prescribers were almost identical to Florida's in prescribing volume and prescriber proportion. </t>
  </si>
  <si>
    <t>Claims data from IMS Health's LRx Lifelink database</t>
  </si>
  <si>
    <t>October 2011 to September 2012 (12 months)</t>
  </si>
  <si>
    <t>Monthly count and average among high-risk prescribers</t>
  </si>
  <si>
    <t>* 	Opioid patients: ↓ 536
* 	Opioid prescriptions: ↓ 847
* 	Average daily MED: ↓ 0.88 mg
* 	Total opioid volume: ↓ 3.88 kg</t>
  </si>
  <si>
    <t>Over the 12-month follow-up period, number of opioid patients among high-risk prescribers fell by 536 per month.</t>
  </si>
  <si>
    <t xml:space="preserve">Chang, Hsien-Yen, Irene Murimi, Mark Faul, Lainie Rutkow, and G. C. Alexander. “Impact of Florida's Prescription Drug Monitoring Program and Pill Mill Law on High-Risk Patients: A Comparative Interrupted Time Series Analysis.” Pharmacoepidemiology and Drug Safety, vol. 27, no. 4, 2018, pp. 422–429. </t>
  </si>
  <si>
    <t>Deyo et al. 2018</t>
  </si>
  <si>
    <t xml:space="preserve">Oregon </t>
  </si>
  <si>
    <t>Does prescriber use of the Oregon PDMP have an effect on high-risk opioid prescriptions or overdose events?</t>
  </si>
  <si>
    <t>* Oregon's PDMP registration.
* The state of Oregon implemented the PDMP in 2011. Oregon allows prescribers to register voluntarily and use the system. The system is not connected to the electronic medical records. The system also does not provide an alert for any alarming or high-risk patient prescriptions. 
* It is up to the prescriber to register and pay a small fee to access the online database for a statewide opioid prescription history per patient.</t>
  </si>
  <si>
    <t>* 927 prescribers registered with the Oregon PDMP between December 2011 and February 2012.
* Prescribers were eligible for inclusion in the study if they had 2 months of prescribing data from October and November 2011, and had written at least one opioid prescription.</t>
  </si>
  <si>
    <t>* 927 prescribers who were not registered with the Oregon PDMP by October 2014. 
* Prescribers were included if they had written at least one opioid prescription.
* Propensity score matching of registered and nonregistered prescribers was performed on a 1-to-1 basis.</t>
  </si>
  <si>
    <t>Oregon PDMP and hospitalization registry and vital record data were examined</t>
  </si>
  <si>
    <t>October 2011 to September 2014 (36 months)</t>
  </si>
  <si>
    <t>Quarterly averages per capita</t>
  </si>
  <si>
    <t>* 	Opioid pills: ↓ 1.9 (11.2 percent)
* 	Daily MME: ↓ 0.39 mg (13.9 percent)</t>
  </si>
  <si>
    <t>Over the 36-month follow-up period, the quarterly number of opioid pills per capita fell by 1.9 pills (11.2 percent change compared with baseline).</t>
  </si>
  <si>
    <t xml:space="preserve">Deyo, Richard A., Sara E. Hallvik, Christi Hildebran, Miguel Marino, Rachel Springer, Jessica M. Irvine, Nicole O'Kane, Joshua Van Otterloo, Dagan A. Wright, Gillian Leichtling, Lisa M. Millet, Jody Carson, Wayne Wakeland, and Dennis McCarty. “Association of Prescription Drug Monitoring Program Use with Opioid Prescribing and Health Outcomes: A Comparison of Program Users and Nonusers.” The Journal of Pain, vol. 19, no. 2, 2018, pp. 166–177. </t>
  </si>
  <si>
    <t>Dowell et al. 2016</t>
  </si>
  <si>
    <t>* Several states have implemented PDMPs and other policies to reduce inappropriate opioid prescribing practices.</t>
  </si>
  <si>
    <t>* The authors examined state-level policies regarding pain clinic laws and mandated PDMPs enacted between 2006 and 2013.
* Pain clinic laws may require clinics to register with the state, restrict prescribing, and require better recordkeeping.</t>
  </si>
  <si>
    <t>* 4 states implemented both pain clinic laws and mandated PDMPs (Ohio, Kentucky, West Virginia, and Tennessee); 3 states implemented pain clinic laws only (Louisiana, Texas, and Florida).</t>
  </si>
  <si>
    <t>* 31 states and DC were included as comparison states. Washington State was excluded due to its mandated prescribing guidelines. The remaining 11 states were dropped because of concerns about the reliability of death rate data.</t>
  </si>
  <si>
    <t>* National Vital Statistics System Multiple Cause of Death mortality files from the National Center for Health Statistics
* IMS Health’s National Prescription Audit</t>
  </si>
  <si>
    <t>2006 to 2013 (8 years)</t>
  </si>
  <si>
    <t>Annual average and count per 100,000 people</t>
  </si>
  <si>
    <t>* 	Opioid MMEs: ↓ 80.1 mg
* 	Prescription opioid overdose deaths per 100,000 people: ↓ 1.2</t>
  </si>
  <si>
    <t>Over the 8-year follow-up period, the average number of MMEs prescribed per resident fell by 80.1 mg.</t>
  </si>
  <si>
    <t>Dowell, Deborah, Kun Zhang, Rita K. Noonan, and Jason M. Hockenberry. "Mandatory Provider Review and Pain Clinic Laws Reduce the Amounts of Opioids Prescribed and Overdose Death Rates." Health Affairs, vol. 35, no. 10, 2016, pp. 1876–1883.</t>
  </si>
  <si>
    <t>Haffajee et al. 2018</t>
  </si>
  <si>
    <t>Kentucky, New Mexico, Tennessee, and New York</t>
  </si>
  <si>
    <t>* The most robust PDMPs are those that require prescribers to register and use the PDMP. 
* PDMPs with mandates have been shown to experience decreases in opioid prescribing, doctor shopping, and overdoses.
* What effect do robust PDMPs have on population-level opioid measures?</t>
  </si>
  <si>
    <t>* States implemented at least 8 features of a robust PDMP system.
* Robust PDMP features included prescriber access to the PDMP, a use mandate, a comprehensive use mandate requiring prescribers to check the PDMP regularly, operation by a health agency, a minimum of weekly updates of dispensing data, monitoring of all controlled substances, a registration mandate, access by a prescriber's delegate, proactive reporting of suspicious prescribing or dispensing, and no prescriber immunity for failure to check the PDMP database.</t>
  </si>
  <si>
    <t>* 4 states with robust PDMPs, including Kentucky, New Mexico, Tennessee, and New York.
* Patients were ages 39 to 42 on average; half were female and most were white.</t>
  </si>
  <si>
    <t>* 4 states with weak or no PDMPs were selected as comparison states to the intervention states. 
* States with robust PDMP and those without robust PDMPs were matched 1 to 1. Matching included the following: Kentucky to Missouri, New Mexico to Texas, Tennessee to Georgia, and New York to New Jersey.
* Comparison states were selected for having similar pre-implementation period outcomes.</t>
  </si>
  <si>
    <t>Claims data from Optum data</t>
  </si>
  <si>
    <t>January 2010 to December 2014 (5 years)</t>
  </si>
  <si>
    <t>* 	MED per person: ↓5.57 - 77.13 mg</t>
  </si>
  <si>
    <t>Over the states’ varying follow-up periods, the quarterly average MED per enrollee fell by between 5.57 and 77.13 mg.</t>
  </si>
  <si>
    <t>Haffajee, Rebecca L., Michelle M. Mello, Fang Zhang, Alan M. Zaslavsky, Marc R. Larochelle, and J. Frank Wharam. "Four States with Robust Prescription Drug Monitoring Programs Reduced Opioid Dosages." Health Affairs, vol. 37, no. 6, 2018, pp. 964–974.</t>
  </si>
  <si>
    <t>Lin et al. 2018</t>
  </si>
  <si>
    <t>How does PDMP implementation at varying levels impact physician prescribing patterns?</t>
  </si>
  <si>
    <t>The study explored associations between PDMP requirements and physicians' prescribing behaviors.</t>
  </si>
  <si>
    <t xml:space="preserve">* 81,018,131 patients were identified as having CNCP in the 2012 survey data. 
* 38,773,986 patients were not prescribed pain medications, and 42,244,145 patients were prescribed pain medications.
* Patients' physicians were PCPs 46 percent of the time, whereas 54 percent were specialists. 
* Patients were 60 percent female; 35 percent were ages 50 to 64, 78 percent were non-Hispanic white, 46 percent had private insurance, 43 percent attended a practice in the southern region of the U.S., and 60 percent of the providers fully adopted an EHR system.
* 70 percent of the providers had no PDMP requirements, 11 percent did not implement PDMP, 4 percent required PDMP enrollment, and 15 percent required PDMP querying. </t>
  </si>
  <si>
    <t>2012 National Ambulatory Medical Care Survey patients with NCCP data</t>
  </si>
  <si>
    <t>June 10 to August 14, 2017 (2 months)</t>
  </si>
  <si>
    <t>Annual odds</t>
  </si>
  <si>
    <t>* Physician opioid prescribing for chronic non-cancer pain: no change</t>
  </si>
  <si>
    <t>Over the 1-year follow-up period, there were no statistically significant changes in the odds of opioid prescribing for non-cancer pain.</t>
  </si>
  <si>
    <t xml:space="preserve">Lin, Hsien-Chang, Zhi Wang, Carol Boyd, Linda Simoni-Wastila, and Anne Buu. “Associations between Statewide Prescription Drug Monitoring Program (PDMP) Requirement and Physician Patterns of Prescribing Opioid Analgesics for Patients with Non-Cancer Chronic Pain.” Addictive Behaviors, vol. 76, 2018, pp. 348–354. </t>
  </si>
  <si>
    <t>McDonald et al. 2019</t>
  </si>
  <si>
    <t>Nevada</t>
  </si>
  <si>
    <t>* Nevada requires all pharmacies and dispensers to report Schedule II–IV opioids in the PDMP.
* Does notifying prescribers and pharmacies of patients with multiple providers reduce prescribing activities?</t>
  </si>
  <si>
    <t>* Patients with multiple providers were identified and their providers sent the patients' controlled substance prescription history. 
* Letters were sent to both physicians and pharmacies, listing names and addresses of other prescribers and pharmacies used in the last 6 months and the patients' prescription history. 
* The letters asked the recipients to "consider how you should discuss your concerns with your patient, as you deem appropriate."</t>
  </si>
  <si>
    <t>436 patients were identified and assigned to the intervention group as having more than 4 different Nevada prescribers and more than 4 pharmacies for more than 6 months.</t>
  </si>
  <si>
    <t>* 441 patients were identified and randomly assigned to the comparison group for having more than 4 different Nevada prescribers and more than 4 pharmacies for more than 6 months.
* Patients' providers in the comparison group did not receive any notifications.</t>
  </si>
  <si>
    <t>Nevada PDMP data</t>
  </si>
  <si>
    <t>n.d. (400-day period following date of assignment of treatment and control groups)</t>
  </si>
  <si>
    <t>400-day hazard</t>
  </si>
  <si>
    <t>* Continued prescription: ↓ 13 percent</t>
  </si>
  <si>
    <t>Over the 400-day follow-up period, providers were 13 percent less likely to continue prescribing to patients.</t>
  </si>
  <si>
    <t>McDonald, Douglas C., Kenneth E. Carlson, and Sarah K. Jalbert. “An Experimental Test of the Effectiveness of Unsolicited Reporting by a Prescription Drug Monitoring Program in Reducing Inappropriate Acquisition of Opioids.” Pain Medicine, vol. 20, no. 5, 2019, pp. 944–954.</t>
  </si>
  <si>
    <t>Moyo et al. 2017</t>
  </si>
  <si>
    <t>Florida, Louisiana, Nebraska, New Jersey, Vermont, Georgia, Wisconsin, Maryland, New Hampshire, and Arkansas</t>
  </si>
  <si>
    <t>How does PDMP implementation impact opioid measures by plan type?</t>
  </si>
  <si>
    <t>PDMP implementation across states</t>
  </si>
  <si>
    <t>* Florida, Louisiana, Nebraska, New Jersey, and Vermont were included in the treatment group for having PDMPs.
* 195,300 disabled and older adult Medicare beneficiaries.</t>
  </si>
  <si>
    <t>* Georgia, Wisconsin, Maryland, New Hampshire, and Arkansas were included as comparison states.
* States were selected for not having adopted PDMPs.
* Propensity score matching and nearest neighbor matching were used to match states with a PDMP to states without one.
* 114,805 disabled and older adult Medicare beneficiaries.</t>
  </si>
  <si>
    <t>Claims data from the prescription drug event and beneficiary summary files</t>
  </si>
  <si>
    <t>12 months (within 2007 to 2012)</t>
  </si>
  <si>
    <t xml:space="preserve">Monthly opioid volume totals </t>
  </si>
  <si>
    <t>* 	All: ↓ 2.36 kg (6.21 percent)
* 	Beneficiaries on disability ↓ 1.67 kg
* 	Age 65+: ↓ 0.75 kg
* 	PDP beneficiaries: ↓ 1.17 kg
* 	MAPD beneficiaries: ↓ 1.16 kg
Dispensed prescriptions:
* 	Beneficiaries on disability: ↑ 259 per month
* 	MAPD beneficiaries: ↓ 610 per month</t>
  </si>
  <si>
    <t>Over the 12-month follow-up period, opioid volume fell by 2.36 kg per month (6.21 percent change compared with baseline).</t>
  </si>
  <si>
    <t xml:space="preserve">Moyo, Patience, Linda Simoni-Wastila, Beth A. Griffin, Eberechukwu Onukwugha, Donna Harrington, G.C. Alexander, and Francis Palumbo. “Impact of Prescription Drug Monitoring Programs (PDMPs) on Opioid Utilization among Medicare Beneficiaries in 10 US States.” Addiction, vol. 112, no. 10, 2017, pp. 1784–1796. </t>
  </si>
  <si>
    <t>Nam et al. 2017</t>
  </si>
  <si>
    <t>States with a PDMP</t>
  </si>
  <si>
    <t>* Opioid pain relievers cause 70 percent of prescription overdose deaths.
* What is the impact of PDMPs on overdose death?</t>
  </si>
  <si>
    <t>* PDMPs are statewide databases on controlled substances dispensed to patients.
* PDMPs can be used to identify pill mills, suspicious prescribing, and suspected illegal activity.
* PDMP implementation was identified for the study.</t>
  </si>
  <si>
    <t>* PDMP states from 1999–2014
* PDMP states from 1999–2010</t>
  </si>
  <si>
    <t>* Non-PDMP states from 1999–2014.
* Non-PDMP states from 1999–2010.
*PDMP and non-PDMP states varied in prescribing and mortality rates.</t>
  </si>
  <si>
    <t>US mortality data, population data, and sociodemographic data from the CDC and the U.S. Census Bureau</t>
  </si>
  <si>
    <t>n.d. 1999 to 2014 (16 years)</t>
  </si>
  <si>
    <t>Annual rates per 100,000 population</t>
  </si>
  <si>
    <t>* Overdose mortality rates: no change</t>
  </si>
  <si>
    <t>Over the 16-year follow-up period, overdose mortality rates showed no statistically significant change.</t>
  </si>
  <si>
    <t xml:space="preserve">Nam, Young H., Dennis G. Shea, Yunfeng Shi, and John R. Moran. “State Prescription Drug Monitoring Programs and Fatal Drug Overdoses.” The American Journal of Managed Care, vol. 23, no. 5, 2017, pp. 297–303. </t>
  </si>
  <si>
    <t>Patrick et al. 2016</t>
  </si>
  <si>
    <t>34 states</t>
  </si>
  <si>
    <t>Several states have implemented PDMPs. Few studies have assessed the effectiveness of specific program features on reducing opioid-related overdose deaths.</t>
  </si>
  <si>
    <t>* 35 states implemented PDMPs between 1999 and 2013. The authors examined opioid-related overdose death rates in 34 of these states.
* The authors also examined specific features of PDMPs, including the number of drug schedules monitored, frequency of data updates, and mandatory use or registration.</t>
  </si>
  <si>
    <t>* 34 states implemented a PDMP between 1999 and 2013, and were included in the analysis. (North Dakota was excluded due to data suppression.)</t>
  </si>
  <si>
    <t>Aggregate data on opioid deaths from the Wide-Ranging
Online Data for Epidemiologic Research (WONDER) database; state-level statistics from the American Community Survey (ACS), Bureau of Labor Statistics, and Census</t>
  </si>
  <si>
    <t>1 year (within 1999-2013)</t>
  </si>
  <si>
    <t>Opioid-related overdose deaths per 100,000
* 	PDMP implementation: ↓ 1.12
* 	PDMP with 4 or more drug schedules monitored: ↓ 0.55
* 	PDMP with weekly or more data updates: ↓ 0.82</t>
  </si>
  <si>
    <t xml:space="preserve">Over the 1-year follow-up period, opioid-related overdose deaths fell by 1.12 per 100,000. </t>
  </si>
  <si>
    <t>Patrick, Stephen W., Carrie E. Fry, Timothy F. Jones, and Melinda B. Buntin. "Implementation of Prescription Drug Monitoring Programs Associated with Reductions in Opioid-related Death Rates." Health Affairs, vol. 35, no. 7, 2016, pp. 1324–1332.</t>
  </si>
  <si>
    <t>Pauly et al. 2018</t>
  </si>
  <si>
    <t>Most states have implemented PDMPs. Few studies have assessed the effectiveness of specific program features on reducing opioid-related overdose deaths.</t>
  </si>
  <si>
    <t>* 48 states and DC implemented PDMPs by the end of 2014.
* The authors identified opioid-related poisonings from prescription drugs using inpatient hospital admissions and ED claims, and examined the prevalence of these events associated with different PDMP features, including whether the PDMP was operational (or only enacted), the number of drug schedules monitored, frequency of data reporting, requirement for unsolicited reporting to prescribers or licensure boards, and whether use was mandatory.</t>
  </si>
  <si>
    <t>Adult patients who were privately insured for at least 1 full month during the study period.</t>
  </si>
  <si>
    <t>*Truven Health Marketscan claims data (nationally representative data)
* National Alliance of Model State Drug
Laws (NAMSDL) 
* Prescription Drug Abuse Policy System (PDAPS)</t>
  </si>
  <si>
    <t>January 2004 to December 2014 (11 years)</t>
  </si>
  <si>
    <t>Average rate of annual increase</t>
  </si>
  <si>
    <t>* Prescription opioid-related poisonings: ↓ 6.3 pp (67 percent)</t>
  </si>
  <si>
    <t>Over the 11-year follow-up period, the average annual increase in the rate of prescription opioid-related poisonings was 6.3 pp slower in PDMP states (67 percent relative change).</t>
  </si>
  <si>
    <t>Pauly, N.J., S. Slavova, C. Delcher, P.R. Freeman, and J. Talbert. "Features of Prescription Drug Monitoring Programs Associated with Reduced Rates of Prescription Opioid-Related Poisonings." Drug and Alcohol Dependence, vol. 184, 2018, pp. 26–32.</t>
  </si>
  <si>
    <t>Ranapurwala et al. 2019</t>
  </si>
  <si>
    <t>Iowa</t>
  </si>
  <si>
    <t>The study evaluated the effectiveness of Iowa's PMP in changing opioid pain reliever prescribing.</t>
  </si>
  <si>
    <t>* Iowa implemented a PMP in 2009.
* The authors examined the impact of the PMP on opioid pain relievers prescribed and filled in Iowa pharmacies.</t>
  </si>
  <si>
    <t>Adult patients in Iowa who were privately insured (about 1,500,000 people).</t>
  </si>
  <si>
    <t>Administrative claims data from a private insurer in Iowa that covered about 23 percent of Iowans</t>
  </si>
  <si>
    <t>January 2003 to December 2014 (12 years; outcomes assessed over 1- to 2-year delays after PDMP implementation)</t>
  </si>
  <si>
    <t>Quarterly averages and rate per 1,000 insured</t>
  </si>
  <si>
    <t>* 	Opioid prescription per 1,000: ↓ 34 after one year, ↓ 6 change in slope
* 	Daily MME: ↓ 2.9 mg after two years, no change in slope
* 	MME per refill: ↓ 42 mg after two years, ↓ 2.2 change in quarterly slope</t>
  </si>
  <si>
    <t>One year after implementation, opioid prescriptions fell by 34 per 1,000; they continued to fall at a rate of 6 per 1,000 faster than before the change.</t>
  </si>
  <si>
    <t>Ranapurwala, Shabbar I., Ryan M. Carnahan, Grant Brown, Jessica Hinman, and Carri Casteel. "Impact of Iowa’s Prescription Monitoring Program on Opioid Pain Reliever Prescribing Patterns: An Interrupted Time Series Study 2003–2014." Pain Medicine, vol. 20, no. 2, 2019, pp. 290–300.</t>
  </si>
  <si>
    <t>Rutkow et al. 2015</t>
  </si>
  <si>
    <t>The study evaluated the effectiveness of Florida's PDMP and pill mill laws on opioid prescribing and use.</t>
  </si>
  <si>
    <t>* Florida implemented a pill mill law in 2010 and a PDMP in 2011.
* The pill mill law requires pain management clinics to register with the state, have a physician-owner, get inspected, and follow prescribing and dispensing requirements and prohibitions.
* The PDMP was voluntary.
* The authors examine the impact of the PDMP and pill mill laws on opioid prescribing and use.</t>
  </si>
  <si>
    <t>2.6 million patients in Florida and Georgia were included, representing about 480 million prescriptions for any drug during the study time period. Patients who lived in Florida were in the treatment group. Patients who filled prescriptions at stores that did not report prescription data, with extreme values, or with no claims within 3 months of the first and last months of the study were excluded.</t>
  </si>
  <si>
    <t>The study used Georgia as a comparator. The trend of total opioids dispensed was similar before implementation of the laws in Florida.</t>
  </si>
  <si>
    <t>IMS Health LifeLink LRx data (individual-level claims); prescriber data from the American Medical Association Physician Masterfile</t>
  </si>
  <si>
    <t>Rate of monthly decline</t>
  </si>
  <si>
    <t>* 	Opioid volume: ↓ 2.46 kg (357 percent)
* 	MMEs per transaction: ↓ 0.45 mg (281 percent)</t>
  </si>
  <si>
    <t>Over the 12-month follow-up period, opioid volume fell by 2.46 kg faster per month (357 percent change compared with baseline).</t>
  </si>
  <si>
    <t>Rutkow, Lainie, Hsien-Yen Chang, Matthew Daubresse, Daniel W. Webster, Elizabeth A. Stuart, and G. Caleb Alexander. "Effect of Florida’s Prescription Drug Monitoring Program and Pill Mill Laws on Opioid Prescribing and Use." JAMA Internal Medicine, vol. 175, no. 10, 2015, pp. 1642–1649.</t>
  </si>
  <si>
    <t>Stucke et al. 2018</t>
  </si>
  <si>
    <t>Dartmouth-Hitchcock
Medical Center (academic hospital)</t>
  </si>
  <si>
    <t>The study evaluated the effectiveness of New Hampshire's PDMP on opioid prescribing following elective surgery.</t>
  </si>
  <si>
    <t>* New Hampshire implemented a PDMP in 2017.
* According to the state law, all health care professionals were required to run a PDMP query and complete an opioid abuse risk assessment calculator for patients who received an opioid prescription.
* The hospital studied also required an informed consent process for every patient who underwent a surgical procedure and received an opioid prescription.</t>
  </si>
  <si>
    <t>1,057 patients underwent elective surgery during the study period. There were no significant differences in the types of surgeries completed in the pre-implementation period compared to the post-implementation period.</t>
  </si>
  <si>
    <t>* Patients prescribed opioids after surgery: no change</t>
  </si>
  <si>
    <t>Over the 6-month follow-up period, there were no statistically significant changes in the percentage of patients prescribed opioids after surgery.</t>
  </si>
  <si>
    <t>Stucke, Ryland S., Julia L. Kelly, Kristina A. Mathis, Maureen V. Hill, and Richard J. Barth. "Association of the Use of a Mandatory Prescription Drug Monitoring Program with Prescribing Practices for Patients Undergoing Elective Surgery." JAMA Surgery, vol. 153, no. 12, 2018, pp. 1105–1110.</t>
  </si>
  <si>
    <t>Suffoletto et al. 2018</t>
  </si>
  <si>
    <t>University of
Pittsburgh Medical Center system (15 EDs)</t>
  </si>
  <si>
    <t>The study evaluated the effectiveness of Pennsylvania's PDMP on opioid prescribing.</t>
  </si>
  <si>
    <t>* Pennsylvania implemented a PDMP in 2016.
* According to state law, prescribing providers were required to query the PDMP and document their query for patients who were prescribed an opioid or benzodiazepine.
* Providers in the health system studied were reminded by email to register with the state PDMP and that they were mandated to query the PDMP.</t>
  </si>
  <si>
    <t>1,373 ED providers prescribed at least one opioid during the study period. Combined, they prescribed opioids to adult patients in 122,732 ED encounters. The most common diagnoses were abdominal pain, extremity fractures, headaches, dental pain, low back pain, and urolithiasis.</t>
  </si>
  <si>
    <t>September 2016 to March 2017 (7 months)</t>
  </si>
  <si>
    <t>* Patients discharged with opioid prescriptions: ↓ 0.0156 at point of implementation, ↓ 0.0011 change in slope</t>
  </si>
  <si>
    <t>One month after implementation, share of patients discharged with opioid prescriptions fell by 0.0156; it continued to fall at a rate of 0.0011 faster than before the change.</t>
  </si>
  <si>
    <t>Suffoletto, Brian, Michael Lynch, Charissa B. Pacella, Donald M. Yealy, and Clifton W. Callaway. "The Effect of a Statewide Mandatory Prescription Drug Monitoring Program on Opioid Prescribing by Emergency Medicine Providers Across 15 hospitals in a Single Health System." The Journal of Pain, vol. 19, no. 4, 2018, pp. 430–438.</t>
  </si>
  <si>
    <t>Sun et al. 2018</t>
  </si>
  <si>
    <t>Washington State (86 EDs)</t>
  </si>
  <si>
    <t>The study evaluated the effectiveness of Washington State's automated PDMP query on opioid prescribing.</t>
  </si>
  <si>
    <t>* Washington State implemented an automated PDMP query in 2014, which queries the statewide Emergency Department Information Exchange.
* If patients are identified as high risk (meeting any of the following criteria: having more than 3 prescribers or 4 controlled substance prescriptions in past year; 2 controlled substance prescriptions or 100 MMEs per day in last 40 days; or any overlapping narcotics/BZDs or methadone, suboxone, fentanyl, long-acting morphine or long-acting oxycodone in the last 6 months), a full PDMP report is generated and added to the Exchange report.
* These reports were made accessible in local EMR systems; paper reports were faxed to EDs that did not have EHR systems.</t>
  </si>
  <si>
    <t>1,187,237 ED visits were examined during the study period. All patients were Medicaid beneficiaries with no history of cancer or current receipt of hospice, 15 years or older, and who were enrolled for at least 3 months in the previous year.</t>
  </si>
  <si>
    <t>* Claims data for Medicaid beneficiaries and PDMP dispensing data provided by the Washington State Health Care Authority
* PDMP query data provided by the Washington State Department of Health</t>
  </si>
  <si>
    <t>November 2014 to September 2015 (11 months)</t>
  </si>
  <si>
    <t>11-month rate</t>
  </si>
  <si>
    <t>* Opioid prescriptions per 1,000 encounters: no change</t>
  </si>
  <si>
    <t>Over the 11-month follow-up period, there was no statistically significant change in the rate of opioid prescriptions per 1,000 encounters.</t>
  </si>
  <si>
    <t>Sun, Benjamin C., Christina J. Charlesworth, Nicoleta Lupulescu-Mann, Jenny I. Young, Hyunjee Kim, Daniel M. Hartung, Richard A. Deyo, and K. John McConnell. "Effect of Automated Prescription Drug Monitoring Program Queries on Emergency Department Opioid Prescribing." Annals of Emergency Medicine, vol. 71, no. 3, 2018, pp. 337–347.</t>
  </si>
  <si>
    <t>Surratt et al. 2014</t>
  </si>
  <si>
    <t>The study evaluated the effectiveness of Florida's PDMP and pain clinic legislation on opioid diversion rates.</t>
  </si>
  <si>
    <t>* Florida implemented pain clinic legislation in 2010 and a PDMP in 2011.
* The pain clinic legislation included limitations on pain clinic ownership, mandated registration and inspection, limits on prescriptions paid for with cash, and restrictions of on-site dispensing of controlled substances.
* The PDMP mandated that practitioners and pharmacies report data for controlled substances within 1 week of dispensing.
* The authors examined the impact of the PDMP and pain clinic legislation on opioid diversion rates.</t>
  </si>
  <si>
    <t>10 to 17 of 25 total zip code areas in Florida were included in each quarter.</t>
  </si>
  <si>
    <t>RADARS System</t>
  </si>
  <si>
    <t>January 2009 to September 2012 (45 months)</t>
  </si>
  <si>
    <t>Diversions per 100,000 population</t>
  </si>
  <si>
    <t>* Oxycodone: ↓ 18.34 per 100,000 (65.99 percent)
* Morphine: ↓ 1.82 per 100,000 (58.71 percent)
* Methadone diversion rate: ↓ 3.22 per 100,000 (78.55 percent)</t>
  </si>
  <si>
    <t>During the 15-quarter follow-up period, the average diversion rates for oxycodone decreased by 18.34 per 100,000 (65.99 percent relative change).</t>
  </si>
  <si>
    <t>Surratt, Hilary L., Catherine O'Grady, Steven P. Kurtz, Yamilka Stivers, Theodore J. Cicero, Richard C. Dart, and Minxing Chen. "Reductions in Prescription Opioid Diversion Following Recent Legislative Interventions in Florida." Pharmacoepidemiology and Drug Safety, vol. 23, no. 3, 2014, pp. 314–320.</t>
  </si>
  <si>
    <t>Wen et al. 2017</t>
  </si>
  <si>
    <t>Most states have implemented PDMPs. The study evaluated the effectiveness of mandates on registration and use on filled prescriptions and Medicaid spending on prescription opioids.</t>
  </si>
  <si>
    <t>* 25 states implemented PDMP mandates on registration or use between 2011 and 2014. 
* The authors examined the number of opioid prescriptions and Medicaid spending for Medicaid enrollees by comparing states with no mandate, mandate of registration, mandate of use, or mandate of registration and use.</t>
  </si>
  <si>
    <t>* 25 states implemented PDMP mandates on registration or use.</t>
  </si>
  <si>
    <t>* 21 states implemented a PDMP but did not mandate registration or use.
* The authors excluded 2 states and the District of Columbia that did not implement a PDMP and 2 states that had PDMP mandates before the study period.</t>
  </si>
  <si>
    <t>Medicaid State Drug Utilization Files from the Centers for Medicare and Medicaid Services</t>
  </si>
  <si>
    <t>2011 to 2014 (4 years)</t>
  </si>
  <si>
    <t>Quarterly averages per 100 enrollees</t>
  </si>
  <si>
    <t>* 	Schedule II opioid prescriptions: ↓ 1.4 per 100 enrollees (9 percent)
* 	Medicaid spending on Schedule II opioid prescriptions: ↓ $59.7 (11 percent)</t>
  </si>
  <si>
    <t>Over the 4-year follow-up period, Schedule II opioid prescriptions per 100 Medicaid enrollees were 1.4 lower in states with a mandate (9 percent difference).</t>
  </si>
  <si>
    <t>Wen, Hefei, Bruce R. Schackman, Brandon Aden, and Yuhua Bao. "States with Prescription Drug Monitoring Mandates Saw a Reduction in Opioids Prescribed to Medicaid Enrollees." Health Affairs, vol. 36, no. 4, 2017, pp. 733–741.</t>
  </si>
  <si>
    <t>Winstanley et al. 2018</t>
  </si>
  <si>
    <t>Ohio</t>
  </si>
  <si>
    <t>Ohio has had a PDMP in place since 2006, but its use was not required until 2015―only about a quarter of prescribers used it. Ohio has one of the highest overdose fatality rates in the country.</t>
  </si>
  <si>
    <t>* Ohio implemented a PDMP in 2006 and passed a law mandating its use in 2014.
* House Bill 341 requires prescribers to query the PDMP before prescribing opioids or BZDs, and to check the PDMP every 90 days if patients are still receiving medications.
* Prescriptions for less than 7 days, hospice patients, cancer pain, postsurgery pain, or administered in a hospital, nursing home, or residential care facility, remained exempt from the requirements.
* Prescribers who were not in compliance received letters starting in August 2016 informing them of a fine of up to $20,000 for noncompliance.</t>
  </si>
  <si>
    <t>* 52,603,348 medications were dispensed to patients who were Ohio residents and filled their prescriptions in Ohio.</t>
  </si>
  <si>
    <t>Records of dispensed medications from the Ohio Board of Pharmacy</t>
  </si>
  <si>
    <t>April 2015 to March 2017 (24 months)</t>
  </si>
  <si>
    <t>Monthly count</t>
  </si>
  <si>
    <t>* Opioids dispensed: ↓ 579,000</t>
  </si>
  <si>
    <t>Over the 24-month follow-up period, the monthly number of opioids dispensed fell by 579,000.</t>
  </si>
  <si>
    <t>Winstanley, Erin L., Yifan Zhang, Rebecca Mashni, Sydney Schnee, Jonathan Penm, Jill Boone, Cameron McNamee, and Neil J. MacKinnon. "Mandatory Review of a Prescription Drug Monitoring Program and Impact on Opioid and Benzodiazepine Dispensing." Drug and Alcohol Dependence, vol. 188, 2018, pp. 169–174.</t>
  </si>
  <si>
    <t>Yarbrough 2018</t>
  </si>
  <si>
    <t>What is the impact of PDMPs on prescription opioids?</t>
  </si>
  <si>
    <t>Several state PDMPs provided prescriber and dispenser access and online access, and required all prescriptions dispensed to be reported by the pharmacy.</t>
  </si>
  <si>
    <t>* 21 states with PDMPs that provided prescriber and dispenser access, online access, and required all prescriptions dispensed to be reported by the pharmacy.
* 789,569 providers with a minimum of 50 Medicare prescriptions were included.
* 57 percent of providers had at least 1 opioid prescription.
* 208 pain killers were identified from the providers; 122 were opioids.</t>
  </si>
  <si>
    <t>* 5 states without a PDMP.
* States with a PDMP and states without a PDMP varied among prescribing patterns and state policies.</t>
  </si>
  <si>
    <t>* Medicare Prescription Drug Benefit prescribing data from 2010 to 2013
* Data came from the Centers for Medicare &amp; Medicaid Services and Propublica</t>
  </si>
  <si>
    <t>2010 to 2013 (4 years)</t>
  </si>
  <si>
    <t>Annual days’ supply prescribed per physician</t>
  </si>
  <si>
    <t>* 	Oxycodone: ↓ 5.2 percent
* 	Schedule IV opioids: ↑ 1.4 percent
* 	Hydrocodone: ↓ 2.8 percent
* 	Overall opioids: ↓ 2.0 percent</t>
  </si>
  <si>
    <t>From 2010 to 2013, PDMPs were associated with a 5.2 percent decrease in annual total days' supply of oxycodone prescribed per physician.</t>
  </si>
  <si>
    <t>Yarbrough, Courtney R. "Prescription Drug Monitoring Programs Produce a Limited Impact on Painkiller Prescribing in Medicare Part D." Health Services Research, vol. 53, no. 2, 2018, pp. 671–689.</t>
  </si>
  <si>
    <t>Young et al. 2017</t>
  </si>
  <si>
    <t>Massachusetts</t>
  </si>
  <si>
    <t>* PDMPs often are underused.
 * The study assessed the effectiveness of unsolicited reports to prescribers in reducing excess opioid prescriptions.</t>
  </si>
  <si>
    <t>* Unsolicited reports of all Schedule II opioid prescription records in the past 12 months were sent to prescribers of randomly selected patients who had received prescriptions from 4 or more providers and 4 or more pharmacies in the past 6 months.</t>
  </si>
  <si>
    <t>84 patients who received Schedule II prescriptions from 4 or more providers and 4 or more pharmacies within 6 months were randomly selected to receive the intervention.</t>
  </si>
  <si>
    <t>504 patients who were not chosen for the intervention were selected as the comparison group, using nearest-neighbor matching on age, gender, county, number of prescriptions, number of prescribers, number of pharmacies, total days' supply of opioids, total opioid dosage units, total morphine equivalents, and average MMEs per day, as well as several interactions.</t>
  </si>
  <si>
    <t>State PDMP database</t>
  </si>
  <si>
    <t>August 2011 to July 2012 (12 months)</t>
  </si>
  <si>
    <t>Annual counts and averages</t>
  </si>
  <si>
    <t>* 	Number of opioid prescriptions: ↓ 21.8 percent
* 	Number of prescribers: ↓ 22.1 percent
* 	Number of pharmacies: ↓ 23.5 percent
* 	Dosage units: ↓ 20.4 percent
* 	Total days' supply: ↓ 21.8 percent
* 	Total MMEs: ↓ 17.1 percent
* 	Average daily MMEs: ↓ 10.7 percent</t>
  </si>
  <si>
    <t>Over the 12-month follow-up period, opioid prescription fell by 21.8 percent.</t>
  </si>
  <si>
    <t>Young, Leonard D., Peter W. Kreiner, and Lee Panas. "Unsolicited Reporting to Prescribers of Opioid Analgesics by a State Prescription Drug Monitoring Program: An Observational Study with Matched Comparison Group." Pain Medicine, vol. 19, no. 7, 2017, pp. 396–1407.</t>
  </si>
  <si>
    <t>Pharmacist Intervention</t>
  </si>
  <si>
    <t>Cox et al. 2018</t>
  </si>
  <si>
    <t>A family medicine residency clinic, which on average sees 150 patients daily</t>
  </si>
  <si>
    <t xml:space="preserve">* Centers for Disease Control and Prevention (CDC) guidelines recommend the assessment of opioid prescriptions of more than 50 daily MME and collaboration between providers.
* This study seeks to understand the effects of pharmacist and PCP collaboration, and evaluation of patients with 50 or more daily MME opioid prescriptions. </t>
  </si>
  <si>
    <t>* Pharmacists reviewed those patients' charts who were being prescribed a 50 or more daily MME opioid prescription 1 to 4 days before their upcoming PCP appointment.
* Pharmacist recommendations were sent electronically to the provider before the appointment.</t>
  </si>
  <si>
    <t>* 45 patients were 18 years old or older with an appointment for chronic pain and were being prescribed 50 or more daily MME.
* 84 percent of the patients had multiple pain diagnoses; 62 percent used tobacco; 60 percent had anxiety; 56 percent had depression; overall, 84 percent had a psychiatric diagnosis.</t>
  </si>
  <si>
    <t>November 2016 to February 2017 (4 months)</t>
  </si>
  <si>
    <t>Averages at the end of 4 months (Feb 2017)</t>
  </si>
  <si>
    <t>* 	MME per day based on number of pills prescribed per month: ↓ 19 (14 percent)
* 	MME per day based on prescription directions: ↓ 26 (17 percent)</t>
  </si>
  <si>
    <t>At the end of the 4-month intervention period, the average MME per day based on the number of pills prescribed per month fell by 19 MME per day (14 percent change compared with baseline).</t>
  </si>
  <si>
    <t xml:space="preserve">Cox, Nicholas, Casey R. Tak, Susan E. Cochella, Eric Leishman, and Karen Gunning. “Impact of Pharmacist Previsit Input to Providers on Chronic Opioid Prescribing Safety.” Journal of the American Board of Family Medicine: JABFM, vol. 31, no. 1, 2018, pp. 105–112. </t>
  </si>
  <si>
    <t>Luchen et al. 2018</t>
  </si>
  <si>
    <t>Kansas Health Information Network, a health exchange information program</t>
  </si>
  <si>
    <t>* Pharmacist-led interventions have been recognized as a way to identify at-risk patients and those being coprescribed opioids and BZDs.
* This study seeks to understand the impacts of pharmacist intervention on opioid and BZD coprescribing.</t>
  </si>
  <si>
    <t>* Providers were contacted if they wrote a patient a prescription for opioids or BZDs for 7 or more days.
* Providers were sent a fax or a Kansas Health Information Network (KHIN) communication.
* Providers were given a letter explaining the study and its relevant guidelines, their patients records as well as other prescribers for the same patient, and pharmacist recommendations.
* Providers selected one or more of the recommendations and sent it back to the pharmacist.
* Pharmacist review and communications were sent out once a week for up to 3 weeks until a response was received.</t>
  </si>
  <si>
    <t xml:space="preserve">* 121 patients were 18 years old or older and had 1 or more opioids and BZD prescriptions for 30 or more days in the last 90 days.
* 67 percent of patients were female, with a median age of 62 years old, and 57 percent of patients had a single prescriber.
* 137 prescribers had prescribed the patients more than a 7-day supply of opioids or BZDs.
* Patients were identified as the primary sample, and their prescribers who had given a 7-day supply or more were contacted by KHIN (38) or fax (99). </t>
  </si>
  <si>
    <t>13 Kansas pharmacy dispensing records in Balls Food Stores (BFS)</t>
  </si>
  <si>
    <t>October to December 2017 (3 months)</t>
  </si>
  <si>
    <t>3-month totals</t>
  </si>
  <si>
    <t>* 	Number of opioids, BZD agent tapers, or discontinuation: ↑ 22 (63 percent)
* 	Number of opioid or BZD dose increases: ↑ 14 (26 percent)
* 	Number of Naloxone prescriptions: ↑ 2 (6 percent)</t>
  </si>
  <si>
    <t>Over the 3-month follow-up period, the total number of opioids, BZD agent tapers, or discontinuation rose by 22 (63 percent compared with baseline).</t>
  </si>
  <si>
    <t>Luchen, Georgia G., Emily S. Prohaska, Janelle F. Ruisinger, and Brittany L. Melton. “Impact of Community Pharmacist Intervention on Concurrent Benzodiazepine and Opioid Prescribing Patterns.” Journal of the American Pharmacists Association: JAPhA, vol. 59, no. 2, 2019, pp. 238–242. doi: 10.1016/j.japh.2018.10.010.</t>
  </si>
  <si>
    <t>Pardo et al. 2017</t>
  </si>
  <si>
    <t>VHA</t>
  </si>
  <si>
    <t xml:space="preserve">* The VHA developed an OSI that focuses on avoiding coprescribing opioids and BZDs.
* As part of the initiative, a PA pharmacy consult was implemented on March 7, 2014.
* The study was done to see if the consult had an effect on coprescribing opioids and BZDs. </t>
  </si>
  <si>
    <t>* The consult was introduced to prescribers through in-person meetings, teleconferences, and emails.
* Prescribers entered the pharmacy consult into the patient records, which sent an alert to the pharmacist.
* Patients who were using BZDs and added an opioid to the prescription required a pain pharmacist to review the consult. Patients using opioids who added a BZD to the prescription required a mental health pharmacist consult.</t>
  </si>
  <si>
    <t>* Patients were on average 59 years old, 88.7 percent were male, and 78.4 percent had some diagnosis of a mental health disorder.
 * A chart review of patients who were required to use a PA consult was done for all patients who were actively using opioid therapy and had a new BZD prescription, actively using  BZDs and had a new opioid prescription, or were starting opioids and BZDs for more than 14 days every 3 months.</t>
  </si>
  <si>
    <t>March 7, 2014, to September 8, 2015 (18 months)</t>
  </si>
  <si>
    <t>Quarterly percentage and pre-post total</t>
  </si>
  <si>
    <t>* 	Patients co-prescribed BZDs and opioids: ↓ 4.56 pp (35 percent) in quarter 4 fiscal year 2015 compared with quarter 1 fiscal year 2014 
* 	Total number of overdose-related events:  ↓ 3 (18 percent) in post-intervention period compared with pre-intervention period</t>
  </si>
  <si>
    <t>Over the 18-month follow-up period, the percentage of co-prescribed BZDs and opioids fell by 4.56 pp (35 percent change compared with baseline).</t>
  </si>
  <si>
    <t xml:space="preserve">Pardo, Deborah, Lacey Miller, and Dana Chiulli. “Implementation of a Pharmacy Consult to Reduce Co-Prescribing of Opioids and Benzodiazepines in a Veteran Population.” Substance Abuse, vol. 38, no. 2, 2017, pp. 157–160. </t>
  </si>
  <si>
    <t>Smith et al. 2018</t>
  </si>
  <si>
    <t>Kaiser Permanente Northwest (KPNW), serving members in northwest Oregon and southwest Washington</t>
  </si>
  <si>
    <t>* Opioids commonly are used for pain management post-surgery.
* This study looks at whether or not a pharmacist led-intervention on patients has an effect on the total amount of opioids dispensed.</t>
  </si>
  <si>
    <t>* A brochure was mailed to patients about 10 days before their scheduled surgery; it went over what to expect post-operation regarding opioid use and pain control.
* Another brochure was mailed to patients about 15 days post-surgery; it went over opioid use, the rationale for when to use opioids, opioid tapering, and potential adverse effects of opioid use.
* Providers and investigators were blinded to the patient's group, but the pharmacist was not blinded.
* If the patient filled an opioid prescription 28 to 90 days post-surgery, a pharmacist called the patient to reinforce the information in the brochure and open up a discussion about pain control.</t>
  </si>
  <si>
    <t>* 275 patients were included in the intervention group.
* 33 patients had a cancellation or rehospitalization that excluded them from the secondary analysis.
* On average, patients were 66 years old; 60 percent were female.
* Patients were identified as being 20 years old or older and scheduled for total knee arthroplasty (TKA) or total hip arthroplasty (THA) in 14 to 21 days. Patients were ranked for opioid use risk and selected for being in the top 60 percent.</t>
  </si>
  <si>
    <t>* 286 patients were included in the control group.
* The control group patients received usual care without the intervention.
* 42 patients had a cancellation or rehospitalization that excluded them from the secondary analysis.
* On average, patients were 66 years old; 60 percent were female.
* Randomization was done with a 1:1 ratio to the treatment or control groups.</t>
  </si>
  <si>
    <t>EHR data and PDMP data</t>
  </si>
  <si>
    <t>90-day totals</t>
  </si>
  <si>
    <t>* Dispensed morphine equivalents among patients who underwent THA: ↓ 46 percent</t>
  </si>
  <si>
    <t>Over the 90-day follow-up period, post-surgery DME was 46 percent lower in the treatment group compared with the control group.</t>
  </si>
  <si>
    <t xml:space="preserve">Smith, David H., Jennifer L. Kuntz, Lynn L. DeBar, Jill Mesa, Xiuhai Yang, Jennifer Schneider, Amanda Petrik, Katherine Reese, Lou A. Thorsness, David Boardman, and Eric S. Johnson. “A Randomized, Pragmatic, Pharmacist-Led Intervention Reduced Opioids Following Orthopedic Surgery.” The American Journal of Managed Care, vol. 24, no. 11, 2018, pp. 515–521. </t>
  </si>
  <si>
    <t>Predictive Modeling</t>
  </si>
  <si>
    <t>Carrell et al. 2015</t>
  </si>
  <si>
    <t>Group Health (GH) in Washington</t>
  </si>
  <si>
    <t>* Opioid abuse is far too common, and ways of identification are needed for prevention of overdose and continued abuse.
* Can natural language processing (NLP) analyze EHR notes and identify cases of problem usage?</t>
  </si>
  <si>
    <t xml:space="preserve">NLP and a computer-assisted manual review were used to identify clinical notes that indicate problem opioid usage in patients who met the study inclusion criteria.
</t>
  </si>
  <si>
    <t>Predictive model</t>
  </si>
  <si>
    <t xml:space="preserve">Predictive analytics
</t>
  </si>
  <si>
    <t>* 22,142 patients were identified for chart reviews.
* 36 percent of patients were 18 to 44 years old, 47 percent of patients were 45 to 64 years old, and 18 percent of patients were 65 years or older.
* 63 percent of patients were female.
* Patient charts were identified for patients who were 18 years or older and received COT for noncancer pain for 70 or more days from 2006–2012.
* 4 percent of patient charts identified were randomly selected for manual review.
* If the NLP identified more than 4 mentions of problem opioid use, the charts were reviewed manually by trained abstractors.</t>
  </si>
  <si>
    <t>n.a. (data from 2006–2012)</t>
  </si>
  <si>
    <t>Additional patients with clinically diagnosed problem opioid use</t>
  </si>
  <si>
    <t>* Additional patients with clinically diagnosed problem opioid use: ↑728 (32.5 percent)</t>
  </si>
  <si>
    <t>NLP-assisted manual review identified 728 additional patients with clinically diagnosed problem opioid use compared with traditional diagnostic codes (32.5 percent increase compared with baseline).</t>
  </si>
  <si>
    <t xml:space="preserve">Carrell, David S., David Cronkite, Roy E. Palmer, Kathleen Saunders, David E. Gross, Elizabeth T. Masters, Timothy R. Hylan, and Michael Von Korff. “Using Natural Language Processing to Identify Problem Usage of Prescription Opioids.” International Journal of Medical Informatics, vol. 84, no. 12, 2015, pp. 1057–1064. </t>
  </si>
  <si>
    <t>Oliva et al. 2017</t>
  </si>
  <si>
    <t>VHA Office of Mental Health Operations (OMHO)</t>
  </si>
  <si>
    <t>* Patients in the VHA system have an increased likelihood of opioid misuse and overdose compared to the national population.
* Tools are needed to help providers identify and prevent overdose and opioid misuse.</t>
  </si>
  <si>
    <t>* The VHA developed a Stratification Tool for Opioid Risk Mitigation (STORM). 
* STORM pulls active VHA opioid prescriptions' EHR data daily and indicates which cases have a risk of result in overdose or suicide.
* Patients with a higher score are expected to be prioritized by the provider for risk mitigation.</t>
  </si>
  <si>
    <t>* 1,135,601 patients held active outpatient opioid prescriptions from the VHA in fiscal year (FY) 2010 and had outcome data in FY 2011.
* 90 percent were male; on average, they were 59 years old; 77 percent were white.
* In FY2010, 16 percent of patients were coprescribed opioids and sedatives, 42 percent were prescribed acute opioid therapy (short acting), 31 percent were prescribed chronic opioid therapy (short acting), 7 percent were prescribed long-acting opioids, and 20 percent were prescribed only tramadol.</t>
  </si>
  <si>
    <t>FY2010 to FY2011 (12 months, on average)</t>
  </si>
  <si>
    <t>Area under the ROC curve (a measure of model fit)</t>
  </si>
  <si>
    <t>* Area under the curve for model predicting any overdose or suicide-related event: 0.83</t>
  </si>
  <si>
    <t>The STORM tool performed well in predicting any overdose or suicide-related event in FY2011 based on EHR data from FY2010 (83 percent probability that a person with overdose or suicide-related event in FY2011 had higher predicted probability than person who did not).</t>
  </si>
  <si>
    <t xml:space="preserve">Oliva, Elizabeth M., Thomas Bowe, Sara Tavakoli, Susana Martins, Eleanor T. Lewis, Meenah Paik, Ilse Wiechers, Patricia Henderson, Michael Harvey, Tigran Avoundjian, Amanuel Medhanie, and Jodie A. Trafton. “Development and Applications of the Veterans Health Administration's Stratification Tool for Opioid Risk Mitigation (STORM) to Improve Opioid Safety and Prevent Overdose and Suicide.” Psychological Services, vol. 14, no. 1, 2017, pp. 34–49. </t>
  </si>
  <si>
    <t>Rough et al. 2019</t>
  </si>
  <si>
    <t>Claims data from Medicaid and Clinformatics Data Mart (CDM)</t>
  </si>
  <si>
    <t>* There is a lack of agreed-upon criteria for identification of aberrant behaviors in prescription opioid patient data.
* This study seeks to compare five algorithms.</t>
  </si>
  <si>
    <t>* Five algorithms were used to identify aberrant behaviors in new opioid users. The five algorithms used were the following: CMS's Overutilization Monitoring System, Opioid Misuse Core, Controlled Substance-Patterns of Utilization Requiring Evaluation (CS-PURE) algorithm, the Katz et al. algorithm, and the Cepeda et al. algorithm.</t>
  </si>
  <si>
    <t xml:space="preserve">* 3.8 million Medicaid and 4.3 million CDM new opioid users were in the patient sample.
* New opioid users were defined as having no record of use 6 months before prescription and being 15 years old or older.
</t>
  </si>
  <si>
    <t>Medicaid Analytic eXtract (MAX) and CDM claims data</t>
  </si>
  <si>
    <t>12 months (within the periods 2000–2006 for MAX data and 2004–2014 for CDM data)</t>
  </si>
  <si>
    <t>Difference in risk of aberrant behavior</t>
  </si>
  <si>
    <t>Risk of aberrant behavior, MAX data
* 	CMS Overutilization Monitoring System: ↑14.04 percent
* 	Opioid Misuse Score:  ↑5.64 percent
* 	Modified CS‐PURE :  ↑3.64 percent
* 	Katz et al.: ↑0.96 percent
* 	Capeda et al.: ↑ 5.10 percent
Risk of aberrant behavior, CDM data
* 	CMS Overutilization Monitoring System: ↑13.35 percent
* 	Opioid Misuse Score:  ↑7.84 percent
* 	Modified CS‐PURE:  ↑2.98 percent
* 	Katz et al.: ↑0.47 percent
* 	Capeda et al.: ↑ 4.41 percent</t>
  </si>
  <si>
    <t>Five algorithms had varying accuracy in identifying increased risk of adverse opioid‐related events in prescription data.</t>
  </si>
  <si>
    <t xml:space="preserve">Rough, Kathryn, Krista F. Huybrechts, Sonia Hernandez-Diaz, Rishi J. Desai, Elisabetta Patorno, and Brian T. Bateman. “Using Prescription Claims to Detect Aberrant Behaviors with Opioids: Comparison and Validation of 5 Algorithms.” Pharmacoepidemiology and Drug Safety, vol. 28, no. 1, 2019, pp. 62–69. </t>
  </si>
  <si>
    <t xml:space="preserve">The Travelers Indemnity Company 2019 </t>
  </si>
  <si>
    <t xml:space="preserve">* Overdose is the leading cause of accidental death in the United States.
* Opioids accounted for more than half of these overdose deaths.
* Medical costs related to opioid use and chronic pain are driving WC costs. </t>
  </si>
  <si>
    <t>* The Early Severity Predictor model predicts who among injured workers is at risk of developing chronic pain. 
* Claims data are analyzed and identify at-risk patients. A team representing both medical and claims viewpoints reviews the patients and accepts or denies patients' admission into the program.
* Once a patient is accepted, a treatment plan is recommended. 
* Once identified, providers can provide resources and medical care to address chronic pain symptoms and avoid opioid prescriptions.</t>
  </si>
  <si>
    <t>The Travelers Indemnity Company. “Helping to Prevent Chronic Pain and Opioid Abuse in the Workplace.” The Travelers Indemnity Company 2019. Available at https://www.travelers.com/business-insights/topics/medical/preventing-chronic-pain-and-opioid-abuse-in-the-workplace.</t>
  </si>
  <si>
    <t>Prescription Guidelines</t>
  </si>
  <si>
    <t>Anderson et al. 2015</t>
  </si>
  <si>
    <t>Community Health Center Inc. (community-based health organization in Connecticut)</t>
  </si>
  <si>
    <t>* Primary care physicians' adherence to guidelines for chronic opioid therapy for pain management is low. 
* This study's goal is to assess whether health information technology, in this case a clinical dashboard, can improve adherence to treatment guidelines.</t>
  </si>
  <si>
    <t>* Researchers developed a clinical dashboard for opioid analgesic management where providers could see rates of adherence to practice guidelines for their patients receiving chronic opioid therapy. 
* Guidelines included use of opioid treatment agreements, routine use of urine drug testing, and reassessments of pain severity and functional use.</t>
  </si>
  <si>
    <t>2,579 patients age 18 or older received chronic opioid therapy. There were no statistically significant differences in the groups that received therapy before or after intervention by age, sex, race, insurance status, and pain scores.</t>
  </si>
  <si>
    <t>April 2012 to March 2013 (12 months)</t>
  </si>
  <si>
    <t>* 	Chronic opioid therapy patients with opioid treatment agreements: ↑ 14.2 pp (28.8 percent)
* 	Chronic opioid therapy patients with urine drug tests: ↑ 20.2 pp (30.5 percent)
* 	Chronic opioid therapy patients with behavioral health visits: ↑ 3.7 pp (15.3 percent)</t>
  </si>
  <si>
    <t>Over the 12-month follow-up period, the annual probability of chronic opioid therapy patients with opioid treatment agreements increased by 14.2 pp (28.8 percent change compared with baseline).</t>
  </si>
  <si>
    <t xml:space="preserve">Anderson, Daren, Ianita Zlateva, Khushbu Khatri, and Nicholas Ciaburri. “Using Health Information Technology to Improve Adherence to Opioid Prescribing Guidelines in Primary Care.” The Clinical Journal of Pain, vol. 31, no. 6, 2015, pp. 573–579. </t>
  </si>
  <si>
    <t>Barber et al. 2017</t>
  </si>
  <si>
    <t>* The CDC released guidelines around chronic pain and opioids in 2016.
* This study's goal is to assess whether familiarity with Veterans Health Administration (VHA) or FDA guidelines change providers' prescribing behavior.</t>
  </si>
  <si>
    <t>* There were 4 directives issued by VHA or FDA between 2001 and 2008:
* One required a trial of morphine or methadone before prescribing OxyContin controlled release (CR).
* Two prohibited fentanyl for opioid-naive patients.
* One excluded certain patients from propoxyphene and set a dosage maximum for other patients.</t>
  </si>
  <si>
    <t>32,200,000 new prescriptions were included. Prescriptions were excluded if the patient had received a prescription for the same medication within the previous 6 months, was not eligible for VHA benefits, or did not have an inpatient or outpatient visit within the year preceding the new prescription.</t>
  </si>
  <si>
    <t>* 	Directive 1: July 2003 to December 2009 (78 months)
* 	Directive 2: July 2005 to December 2009 (54 months)
* 	Directive 3: July 2008 to December 2009 (18 months)
* 	Directive 4: October 2006 to December 2009 (39 months)</t>
  </si>
  <si>
    <t>Monthly compliance with directive</t>
  </si>
  <si>
    <t>* 	Directive 1 (oxycodone CR prescriptions): ↑ 2.2 percent at point of introduction
* 	Directive 4 (new propoxyphene prescriptions): ↑ 0.09 percent at point of introduction</t>
  </si>
  <si>
    <t>In the month immediately after each directive was implemented, compliance increased by 2.2 percent (directive 1) and 0.09 percent (directive 2).</t>
  </si>
  <si>
    <t xml:space="preserve">Barber, Catherine, David Gagnon, Jennifer Fonda, Kelly Cho, John Hermos, and Matthew Miller. “Assessing the Impact of Prescribing Directives on Opioid Prescribing Practices among Veterans Health Administration Providers.” Pharmacoepidemiology and Drug Safety, vol. 26, no. 1, 2017, pp. 40–46. </t>
  </si>
  <si>
    <t>Bohnert et al. 2018</t>
  </si>
  <si>
    <t>* The Centers for Disease Control and Prevention (CDC) released guidelines around chronic pain and opioids in 2016.
* This study's goal is to assess changes in opioid prescribing since the CDC guideline was released.</t>
  </si>
  <si>
    <t>The CDC released the "Guideline for Prescribing Opioids for Chronic Pain" in March 2016.</t>
  </si>
  <si>
    <t>Data from about 50,000 pharmacies, representing around 200 million opioid prescriptions.</t>
  </si>
  <si>
    <t xml:space="preserve"> Benzodiazepine prescriptions used as a comparator (but not in main results).</t>
  </si>
  <si>
    <t>IQVIA transactional data warehouse and real-world data longitudinal prescriptions</t>
  </si>
  <si>
    <t>March 2016 to December 2017 (22 months)</t>
  </si>
  <si>
    <t xml:space="preserve">* 	Opioid prescriptions dispensed per 100,000 persons: ↑ 33.267 (141.7 percent)
* 	Opioid prescriptions written for 90 MED or more per day per 100,000 persons: ↑ 4.444 (125.0 percent)
* 	Percentage of patients with concurrent opioid and benzodiazepine prescriptions: ↑ 0.056 (266.7 percent) </t>
  </si>
  <si>
    <t>Over the 22-month follow-up period, the monthly rate of opioid prescriptions fell by 33.3 pp faster per month (142 percent change compared with baseline).</t>
  </si>
  <si>
    <t xml:space="preserve">Bohnert, Amy S. B., Gery P. Guy Jr., and Jan L. Losby. “Opioid Prescribing in the United States Before and After the Centers for Disease Control and Prevention's 2016 Opioid Guideline.” Annals of Internal Medicine, vol. 169, no. 6, 2018, pp. 367–375. </t>
  </si>
  <si>
    <t>Buttorff et al. 2017</t>
  </si>
  <si>
    <t>A national WC insurer</t>
  </si>
  <si>
    <t>* Injured workers often are prescribed opioids shortly after injury, which is costly to the insurer and can be dangerous to the patient, potentially leading to overdose and death.
* This study examines the effects of guidelines on prescriptions and medical costs for injured workers.</t>
  </si>
  <si>
    <t>If a claimant triggers a review by being on opioids for 90 or more continuous days, receiving a new prescription for a long-acting opioid, or receiving a dose of more than 120 MME per day, a physician employed by the insurer calls the patient's provider to consult and recommend the same, lower, or no dosage of opioid prescriptions.</t>
  </si>
  <si>
    <t>1,341 received intervention; 1,077 in matched treatment group.</t>
  </si>
  <si>
    <t>20,619 in comparison pool; 2,492 were matched using a propensity score model using medical spending, opioid spending, and claim duration/length of injury in previous 6 months, type of injury, state, age, number of surgeries, marital status, and gender.</t>
  </si>
  <si>
    <t>WC claims data</t>
  </si>
  <si>
    <t>n.d. (6 mos.)</t>
  </si>
  <si>
    <t>6-month totals</t>
  </si>
  <si>
    <t>* 	Opioid fills: ↑ 0.582 (9.4 percent)
* 	Pain fills: ↑ 0.254 (5.3 percent)
* 	Mental health fills: ↑ 0.152 (10.9 percent)
* 	Total fills: ↑ 1.633 (8.2 percent)
* 	Drug spending: ↑ $515 (13.7 percent)
* 	Opioid spending ↑ $444 (25.1 percent)</t>
  </si>
  <si>
    <t>Over the 6-month follow-up period, the total number of opioid fills increased by 0.582 (9.4 percent change compared with baseline).</t>
  </si>
  <si>
    <t xml:space="preserve">Buttorff, Christine, Antonio J. Trujillo, Renan Castillo, Andres I. Vecino-Ortiz, and Gerard F. Anderson. “The Impact of Practice Guidelines on Opioid Utilization for Injured Workers.” American Journal of Industrial Medicine, vol. 60, no. 12, 2017, pp. 1023–1030. </t>
  </si>
  <si>
    <t>Chen et al. 2016</t>
  </si>
  <si>
    <t>Stanford primary care clinics (all internal medicine resident clinics, internal medicine faculty clinics, and family medicine faculty clinics).</t>
  </si>
  <si>
    <t>* Most opioids are prescribed in a primary care setting.
* This study's goal is to introduce and evaluate opioid prescribing guidelines in a primary care setting.</t>
  </si>
  <si>
    <t>* Guidelines were developed by Stanford clinicians and then communicated to faculty and residents through faculty meetings, teaching sessions, emails, an internal website, postings in resident teaching rooms, and personal connections.
* Guidelines included frequency of visits for patients with chronic noncancer pain (at least every 3 months), protocols for referrals (to pain clinics, physical therapists, or psychiatrists), urine toxicology screening, and recommendations to limit opioid prescriptions to primary care physicians (PCPs) and gradual tapering.</t>
  </si>
  <si>
    <t>Out of 12,879 patients in the pre-intervention period, 217 patients received 1 or more and 104 patients received 3 or more opioid prescriptions (either refills or distinct). Out of 13,066 clinic patients in the post-intervention period, 234 patients received 1 or more and 119 patients received 3 or more opioid prescriptions. Patients were excluded if they had a cancer diagnosis; codeine prescriptions were excluded. There were no statistical differences in age, gender, race, or diagnoses between the "pre-" and "post-" chronic opioid patients.</t>
  </si>
  <si>
    <t>Electronic medical records from the Stanford Translational Research Integrated Database Environment clinical data warehouse</t>
  </si>
  <si>
    <t>November 2013 to June 2014 (8 months)</t>
  </si>
  <si>
    <t>8-month percentage</t>
  </si>
  <si>
    <t>* 	Patients receiving opioid prescriptions: ↓ 0.5 pp (14.2 percent)
* 	Patients receiving 3 or more opioid prescriptions): ↓ 0.4 pp (19.1 percent)
* 	Urine drug screens ordered for chronic opioid patients: ↑ 8.1 pp (87.2 percent)</t>
  </si>
  <si>
    <t>Over the 8-month follow-up period, the percentage of patients prescribed 1 or more opioids fell by 0.5 pp (14.2 percent change compared with baseline).</t>
  </si>
  <si>
    <t xml:space="preserve">Chen, Jonathan H., Jason Hom, Ilana Richman, Steven M. Asch, Tanya Podchiyska, and Nawal A. Johansen. “Effect of Opioid Prescribing Guidelines in Primary Care.” Medicine, vol. 95, no. 35, 2016, pp. e4760. </t>
  </si>
  <si>
    <t>Earp et al. 2018</t>
  </si>
  <si>
    <t>Department of Orthopedic Surgery at Brigham and Women’s Hospital in Boston, MA (an academic trauma center)</t>
  </si>
  <si>
    <t>Prescription opioids can lead to heroin or other drug use. The institution developed its own procedure-specific guidelines for prescribing practices following hand and upper-extremity procedures.</t>
  </si>
  <si>
    <t>* Guidelines were developed for 5 tiers of hand and upper-extremity procedures, with lower prescription recommendations for lower-tiered procedures.
* Deviations had to be discussed with the attending surgeon and often were made based on age.
* All patients also received instructions about ice, elevation, and safe disposal of opioids.</t>
  </si>
  <si>
    <t xml:space="preserve">231 patients were eligible in the pre-implementation period and 287 patients in the post-implementation period. Patients who were admitted following surgery, already had chronic opioid use, or were under 18 were excluded. There were no statistical differences in age, gender, and tier of procedure between the "pre-" and "post-" groups. </t>
  </si>
  <si>
    <t>October to December 2016 (3 months)</t>
  </si>
  <si>
    <t>Average total MMEs</t>
  </si>
  <si>
    <t>* 	Tier 1 (37.5 MME): ↓ 74.4 (65.5 percent)
* 	Tier 2 (75 MME): ↓ 109.7 (64.1 percent)
* 	Tier 3 (150 MME): ↓ 98.4 (42.9 percent)
* 	Tier 4 (225 MME): ↓ 56.7 (21.4 percent)
* 	Tier 5 (300 MME): ↓ 123.0 (33.3 percent)</t>
  </si>
  <si>
    <t>Over the 3-month follow-up period, the average total MMEs prescribed per patient fell by between 57 and 123 MMEs compared with a 3-month baseline period.</t>
  </si>
  <si>
    <t xml:space="preserve">Earp, Brandon E., Jacob A. Silver, Ariana N. Mora, and Philip E. Blazar. “Implementing a Postoperative Opioid-Prescribing Protocol Significantly Reduces the Total Morphine Milligram Equivalents Prescribed.” The Journal of Bone and Joint Surgery. American Volume, vol. 100, no. 19, 2018, pp. 1698–1703. </t>
  </si>
  <si>
    <t>Edmond et al. 2018</t>
  </si>
  <si>
    <t>* The VHA developed and implemented the stepped care model of pain management (SCM-PM).
* The study's goal is to assess the model at the VACHS.</t>
  </si>
  <si>
    <t>Project STEP educated providers and patients on pain and the biopsychosocial model, and developed an integrated pain clinic to conduct interdisciplinary assessments and provide appropriate referrals.</t>
  </si>
  <si>
    <t xml:space="preserve">* Size was about 44,500 patients per year for each of 5 years.
*31,286 unique veterans were included in the pain cohort (patients reporting a pain score of 4 or higher out of 10 during a primary care visit during that study year). </t>
  </si>
  <si>
    <t>Everyone in the non-pain cohort was examined separately. There were no statistically significant differences in age or gender between the pain and non-pain cohorts, though they did report different levels of pain.</t>
  </si>
  <si>
    <t>July 2008 to June 2013 (5 years)</t>
  </si>
  <si>
    <t>* 	Long-term opioid therapy use (more than 90 days of opioids): ↓ 0.9 pp (21.4 percent)
* 	Referrals to physical therapy: ↑ 11.0 pp (74.3 percent)
* 	Referrals to occupational therapy: ↑ 5.5 pp (105.8 percent)</t>
  </si>
  <si>
    <t>Over the 5-year follow-up period, the probability of long-term opioid use fell by 0.9 pp (21.4 percent change compared with baseline).</t>
  </si>
  <si>
    <t xml:space="preserve">Edmond, Sara N., Brent A. Moore, Lindsey M. Dorflinger, Joseph L. Goulet, William C. Becker, Alicia A. Heapy, John J. Sellinger, Allison W. Lee, Forrest L. Levin, Christopher B. Ruser, and Robert D. Kerns. “Project STEP: Implementing the Veterans Health Administration's Stepped Care Model of Pain Management.” Pain Medicine (Malden, Mass.), vol. 19, no. suppl_1, 2018, pp. S30–S37. </t>
  </si>
  <si>
    <t>Fox et al. 2013</t>
  </si>
  <si>
    <t>2 rural community EDs</t>
  </si>
  <si>
    <t>* Overprescribing opioids is a public health concern. 
* Departmental prescribing guidelines may be more effective than regional or institutional ones in reducing opioid prescriptions; the effects of many guidelines have not been examined.</t>
  </si>
  <si>
    <t xml:space="preserve">As part of a departmental performance improvement project, the ED implemented a controlled substance prescribing guideline after consulting with the physician group. </t>
  </si>
  <si>
    <t>668 ED patients ages 16 and older who were diagnosed with a painful dental condition. Patients who were admitted, transferred, received oral incision and drainage procedures, or received intravenous antibiotics were excluded.</t>
  </si>
  <si>
    <t>ED records</t>
  </si>
  <si>
    <t>March to August 2011 (5 months)</t>
  </si>
  <si>
    <t>5-month percentage</t>
  </si>
  <si>
    <t>* 	Dental patients receiving opioid prescriptions: ↓ 17 pp (28.8 percent)</t>
  </si>
  <si>
    <t>Over the 5-month follow-up period, opioid prescriptions fell by 17 pp (28.8 percent change compared with baseline).</t>
  </si>
  <si>
    <t>Fox, Timothy R., James Li, Sandra Stevens, and Tracy Tippie. "A Performance Improvement Prescribing Guideline Reduces Opioid Prescriptions for Emergency Department Dental Pain Patients." Annals of Emergency Medicine, vol. 62, no. 3, 2013, pp. 237–240.</t>
  </si>
  <si>
    <t>Franklin et al. 2012</t>
  </si>
  <si>
    <t>Washington State WC</t>
  </si>
  <si>
    <t>What is the impact of Washington State's opioid dosing guidelines on daily dosages of long-acting Schedule II opioids and overdose mortality?</t>
  </si>
  <si>
    <t>* The Washington guideline recommended that providers consult with a pain medicine expert if patients received more than 120 mg MMEs per day, had chronic noncancer pain, and pain and function did not substantially improve during treatment.
* The guideline also included best practices and a web-based opioid dosing calculator.</t>
  </si>
  <si>
    <t>There were about 130,000 WC claims per year in Washington State that were submitted to DLI (all non-self-insured workers).</t>
  </si>
  <si>
    <t>Medical Information Payment System from the DLI administrative database</t>
  </si>
  <si>
    <t>* 2008–2010 (3 years)
* 2007–2010 (4 years)</t>
  </si>
  <si>
    <t>Annual totals and quarterly averages and percentages</t>
  </si>
  <si>
    <t>* 	Annual total prescriptions, Schedule II: ↓ 26 percent in 2008–2010
* 	Share of time-loss claimants receiving 120 mg per day MED or more: ↓ 35 percent from quarter 1 2007 to quarter 4 2010
* 	Annual total prescriptions, Schedule III: ↓ 34 percent in 2008–2010
* 	Share of time-loss claimants with opioid prescriptions: ↓ 37 percent from quarter 1 2007 to quarter 4 2010</t>
  </si>
  <si>
    <t>Following the implementation of the Washington State Opioid Guideline, annual total Schedule II prescriptions fell by 26 percent from 2008 to 2010, and the share of time-loss claimants receiving 120 mg per day MED or more fell by 35 percent from quarter 1 2007 to quarter 4 2010.</t>
  </si>
  <si>
    <t>Franklin, G., J. Mai, J. Turner, M. Sullivan, T. Wickizer, and D. Fulton-Kehoe. "Bending the Prescription Opioid Dosing and Mortality Curves: Impact of the Washington State Opioid Dosing Guideline." American Journal of Industrial Medicine, vol. 55, no. 4, 2012, pp. 325–331.</t>
  </si>
  <si>
    <t>Gaiennie and Dols 2018</t>
  </si>
  <si>
    <t>Privately owned internal medicine practice</t>
  </si>
  <si>
    <t>* The CDC released guidelines around chronic pain and opioids in 2016.
* This study's goal is to improve clinicians' adherence to these guidelines and reduce opioid prescriptions.</t>
  </si>
  <si>
    <t>Information fair, training sessions, one-on-one information sessions with each staff member; help installing the CDC mobile application with guidelines and dosage calculations; and an informational meeting to register for and use the PDMP database.</t>
  </si>
  <si>
    <t>Provider - physician and nurse practitioners</t>
  </si>
  <si>
    <t>The clinic treats 9,500 patients per year (1 physician and 2 nurse practitioners). 157 chronic noncancer pain patients were seen pre-intervention and 150 such patients were seen during the 10 weeks of project implementation.</t>
  </si>
  <si>
    <t>January 2017 to March 2017 (10 weeks)</t>
  </si>
  <si>
    <t>10-week percentages and totals</t>
  </si>
  <si>
    <t>* 	Number of opioid prescriptions written: ↓ 10 percent
* 	Proportion of patients referred to pain management: ↑ 7 percent</t>
  </si>
  <si>
    <t>Over the 10-week follow-up period, the number of opioid prescriptions written to chronic non-cancer pain patients fell by 10 percent.</t>
  </si>
  <si>
    <t xml:space="preserve">Gaiennie, Cyril C. III, and Jean D. Dols. “Implementing Evidence-Based Opioid Prescription Practices in a Primary Care Setting.” Journal for Nurse Practitioners, vol. 14, no. 7, 2018, pp. e143–e147. </t>
  </si>
  <si>
    <t>Garcia et al. 2016</t>
  </si>
  <si>
    <t>BCBS of Massachusetts</t>
  </si>
  <si>
    <t>* Opioid-related deaths increased 45 percent from 2012 to 2013 in Massachusetts.
* BCBS implemented this program after learning that many of its members were receiving new prescriptions with greater than 30-day supplies of opioids.</t>
  </si>
  <si>
    <t>* BCBS implemented a comprehensive opioid utilization program in 2012.
* The program included formal agreements between patients and providers, risk assessments for abuse, prior authorization requirements for all new long-acting opioid prescriptions and new short-acting prescriptions with more than 30-day supplies, prohibiting pharmacy mail orders, quantity limits, assignment to a single pharmacy if opioid misuse is suspected, and referrals to case managers for patients with chronic pain.</t>
  </si>
  <si>
    <t>BCBS insures 2.8 million members in MA; about 1.5 million members were enrolled with pharmacy benefits for each month of the study period.</t>
  </si>
  <si>
    <t>Prescription claims data</t>
  </si>
  <si>
    <t>July 2012 to June 2015 (3 years)</t>
  </si>
  <si>
    <t>Rate of annual decline</t>
  </si>
  <si>
    <t>* 	Patients receiving opioid prescriptions: ↑ 6.319 pp (703.7 percent)
* 	Opioid prescriptions per 1,000 persons: ↑ 6.322 pp (355 percent)</t>
  </si>
  <si>
    <t>Over the 3-year follow-up period, the annual probability of opioid prescriptions fell by 6.319 pp faster (703.7 percent change compared with baseline).</t>
  </si>
  <si>
    <t xml:space="preserve">García, Macarena C., Anton B. Dodek, Tom Kowalski, John Fallon, Scott H. Lee, Michael F. Iademarco, John Auerbach, and Michele K. Bohm. “Declines in Opioid Prescribing After a Private Insurer Policy Change - Massachusetts, 2011–2015.” MMWR. Morbidity and Mortality Weekly Report, vol. 65, no. 41, 2016, pp. 1125–1131. </t>
  </si>
  <si>
    <t>Garg et al. 2013</t>
  </si>
  <si>
    <t>Washington State</t>
  </si>
  <si>
    <t>* Washington State released opioid dosing guidelines in 2007.</t>
  </si>
  <si>
    <t>* The Washington State DLI implemented the Interagency Guideline on Opioid Dosing for Chronic Non-Cancer Pain in 2007.
* The guideline included specific prescription opioid dosing guidance; best practices for patient selection and risk assessment, opioid therapy, and chronic opioid therapy; and presentations and trainings to providers.</t>
  </si>
  <si>
    <t>* 161,283 workers had DLI injury claims and received at least one opioid prescription in the study period.</t>
  </si>
  <si>
    <t>April 2007 to December 2010 (45 months)</t>
  </si>
  <si>
    <t>Monthly percentages</t>
  </si>
  <si>
    <t>* 	Workers' compensation claimants receiving opioid prescriptions: ↓ 3.7 pp (25.6 percent)
* 	Incident users receiving doses greater than 120 mg MED per day: ↓ 35 percent</t>
  </si>
  <si>
    <t>Over the 45-month follow-up period, the monthly probability of opioid prescriptions fell by 3.7 pp (25.6 percent change compared with baseline).</t>
  </si>
  <si>
    <t>Garg, R., D. Fulton-Kehoe, J. Turner, A. Bauer, T. Wickizer, M. Sullivan, and G. Franklin. 2013. "Changes in Opioid Prescribing for Washington Workers’ Compensation Claimants After implementation of an Opioid Dosing Guideline for Chronic Noncancer Pain: 2004 to 2010." Journal of Pain, vol. 14, no. 12, 2013, pp. 1620–1628.</t>
  </si>
  <si>
    <t>Ghobadi et al. 2018</t>
  </si>
  <si>
    <t>All 14 community hospitals in Kaiser Permanente Southern California (KPSC)</t>
  </si>
  <si>
    <t>* Opioids are prescribed in up to 30 percent of ED visits.
* These prescriptions can lead to long-term use or abuse, particularly parenteral/intravenous drugs, which predict future addiction.</t>
  </si>
  <si>
    <t>KPSC EDs adopted guidelines to manage opioid prescriptions from the ED, including the following: offering oral alternatives to intravenous pain medication; discouraging opioid medication for conditions such as chronic pain exacerbations, back pain, or migraines; discouraging opioid prescriptions if the patient already receives medication from another provider; and not refilling prescriptions from the ED (or supplying no more than 3 days' worth of pills).</t>
  </si>
  <si>
    <t>1,039,957 ED encounters, which were included if the patients' providers treated at least 100 encounters in the ED before and after the intervention. There were no statistically significant differences in age or sex, but the control group had a different racial distribution. The estimates controlled for differences between the treatment and control groups in age, sex, race, Elixhauser index, membership status, medical center, chronic opioid use history, and years of provider experience.</t>
  </si>
  <si>
    <t>EHR data, KPSC pharmacy order system</t>
  </si>
  <si>
    <t>January to December 2014 (12 months)</t>
  </si>
  <si>
    <t>* 	Parenteral opioid use: ↓ 3.6 pp (16.4 percent)
* 	Opioids prescribed at discharge: ↓ 1.5 pp (9.1 percent)</t>
  </si>
  <si>
    <t>Over the 12-month follow-up period, the annual probability of parenteral opioid use fell by 3.6 pp (16.4 percent change compared with baseline).</t>
  </si>
  <si>
    <t>Ghobadi, Ali, Patrick J. Van Winkle, Michael Menchine, Qiaoling Chen, Brian Z. Huang, and Adam L. Sharp. “Reduction of Parenteral Opioid Use in Community Emergency Departments Following Implementation of Treatment Guidelines.” Academic Emergency Medicine, vol. 25, no. 8, 2018, pp. 901–910.</t>
  </si>
  <si>
    <t>Gillette et al. 2018</t>
  </si>
  <si>
    <t>North Carolina (statewide)</t>
  </si>
  <si>
    <t>* North Carolina has one of the highest rates of prescription opioid use.
* The guideline was updated in 2014 to reduce opioid prescriptions.</t>
  </si>
  <si>
    <t>The North Carolina Medical Board updated its guidelines on treating pain to recommend alternatives to opioids and restrict extended-use opioids for acute pain.</t>
  </si>
  <si>
    <t>8,865,568 claims through 17,293 prescribers in North Carolina who prescribed opioid medications (analgesics only) to Medicare Part D beneficiaries in 2013–2015.</t>
  </si>
  <si>
    <t>* 	Opioid claims: ↓ 2.15 percent</t>
  </si>
  <si>
    <t>Over the 12-month follow-up period, the annual number of opioid claims fell by 2.15 percent compared with the previous year.</t>
  </si>
  <si>
    <t xml:space="preserve">Gillette, Chris, Mark A. Bush, Kate M. L. Rogers, Geoffrey Mospan, Kimberly Nealy, Michelle DeGeeter, and April M. Robinson. “Association Between the North Carolina Medical Board Opioid Guideline Update and Opioid Prescriptions in Medicare Part D Beneficiaries.” Journal of Opioid Management, vol. 14, no. 4, 2018, pp. 239–243. </t>
  </si>
  <si>
    <t>Howard et al. 2018a</t>
  </si>
  <si>
    <t>Michigan Medicine (academic teaching hospital)</t>
  </si>
  <si>
    <t>Most postsurgery opioid prescription pills are not used, so there is potential to reduce excess prescriptions through procedure-specific guidelines.</t>
  </si>
  <si>
    <t>* Researchers developed guidelines for post-laparoscopic cholecystectomy using evidence from the first round of surveys on prescription opioid usage.
* They "recommended prescribing 15 tablets of hydrocodone/acetaminophen, 5/325mg (OME, 75mg) or 15 tablets of oxycodone, 5 mg (OME, 112.5 mg), plus acetaminophen or ibuprofen as needed."</t>
  </si>
  <si>
    <t xml:space="preserve">*200 patients received laparoscopic cholecystectomy operations after the guidelines were implemented; 86 completed the survey; 170 patients received elective laparoscopic cholecystectomy in the first round of surveys (pre-intervention); 100 completed the survey. </t>
  </si>
  <si>
    <t xml:space="preserve">Survey and EHR data </t>
  </si>
  <si>
    <t>November 2016 to March 2017 (5 months)</t>
  </si>
  <si>
    <t>Median OME and pill count</t>
  </si>
  <si>
    <t>* 	Prescription size: ↓ 175 (70 percent)
* 	Pill count: ↓ 25 (62.5 percent)</t>
  </si>
  <si>
    <t>Over the 5-month follow-up period, the median prescription size fell by 175 OME (70 percent change compared with baseline) and the median pill count fell by 25 (62.5 percent change compared with baseline). .</t>
  </si>
  <si>
    <t xml:space="preserve">Howard, Ryan, Jennifer Waljee, Chad Brummett, Michael Englesbe, and Jay Lee. “Reduction in Opioid Prescribing Through Evidence-Based Prescribing Guidelines.” JAMA Surgery, vol. 153, no. 3, 2018, pp. 285–287. </t>
  </si>
  <si>
    <t>Howard et al. 2018b</t>
  </si>
  <si>
    <t>* Most postsurgery opioid prescription pills are not used, so there is potential to reduce excess prescriptions through procedure-specific guidelines.
* It is unclear whether procedure-specific guidelines can reduce prescribing for other procedures.</t>
  </si>
  <si>
    <t>Following up on Howard et al. 2018a's guidelines for laparoscopic cholecystectomy, this study examined opioid prescribing patterns following laparoscopic appendectomy, laparoscopic inguinal hernia repair, laparoscopic sleeve gastrectomy, and thyroidectomy/parathyroidectomy.</t>
  </si>
  <si>
    <t>558 patients underwent surgery pre-intervention and 600 patients underwent surgery post-intervention. They were similar to the post-intervention sample in age, sex, and length of stay (except for laparoscopic inguinal hernia repair; for these surgeries, the average age decreased in the post-intervention group).</t>
  </si>
  <si>
    <t>November 2016 to August 2017 (10 months)</t>
  </si>
  <si>
    <t>Average OMEs</t>
  </si>
  <si>
    <t xml:space="preserve">* 	Laparoscopic sleeve gastrectomy: ↓ 155.7 (34.8 percent)
* 	Laparoscopic appendectomy: ↓ 87.9 (50.6 percent) 
* 	Laparoscopic inguinal hernia repair: ↓ 77.1 (41.7 percent) 
* 	Thyroidectomy/parathyroidectomy: ↓ 38.9 (47.7 percent) </t>
  </si>
  <si>
    <t>Over the 10-month follow-up period, average OMEs fell by between 38.9 and 155.7 (34.8 to 50.6 percent changes compared with baseline).</t>
  </si>
  <si>
    <t xml:space="preserve">Howard, Ryan, Mitchell Alameddine, Michael Klueh, Michael Englesbe, Chad Brummett, Jennifer Waljee, and Jay Lee. “Spillover Effect of Evidence-Based Postoperative Opioid Prescribing.” Journal of the American College of Surgeons, vol. 227, no. 3, 2018, pp. 374–381. </t>
  </si>
  <si>
    <t>Lee et al. 2019</t>
  </si>
  <si>
    <t>* Surgeons often overprescribe opioids, which can lead to persistent opioid use among patients. 
* Prescription limits are often too high for surgical oncology patients.</t>
  </si>
  <si>
    <t>* The University of Michigan implemented evidence-based surgical prescribing guidelines.
* Guidelines for specific procedures were based on previously published studies and patient-reported opioid consumption data, and range from 5 to 20 tablets of oxycodone 5 mg.
* Written protocols were distributed to prescribers, who also attended three mandatory educational conferences each year.
* Patients also received instructions on using nonopioid analgesics and safe storage/disposal of unused opioids.</t>
  </si>
  <si>
    <t>* 847 patients who underwent breast biopsy, lumpectomy, sentinel lymph node biopsy, simple mastectomy, or wide local excision for melanoma and received an opioid prescription.
* Study does not specify how many of these patients underwent procedures before versus after implementation of the prescribing guidelines.</t>
  </si>
  <si>
    <t>November 2016 (1 months)</t>
  </si>
  <si>
    <t>Monthly average</t>
  </si>
  <si>
    <t>* 	OMEs for simple mastectomy or
wide local excision for melanoma prescribed following procedures recommending 20 tablets: ↓ 37 percent
* 	OMEs for lumpectomy or breast biopsy prescribed following procedures recommending 20 tablets: ↓ 42 percent</t>
  </si>
  <si>
    <t>Over the 1-month follow-up period, monthly average OMEs fell by between 37 and 42 percent changes compared with the previous month.</t>
  </si>
  <si>
    <t xml:space="preserve">Lee, Jay S., Ryan A. Howard, Michael P. Klueh, Michael J. Englesbe, Jennifer F. Waljee, Chad M. Brummett, Michael S. Sabel, and Lesly A. Dossett. “The Impact of Education and Prescribing Guidelines on Opioid Prescribing for Breast and Melanoma Procedures.” Annals of Surgical Oncology, vol. 26, no. 1, 2019, pp. 17–24. </t>
  </si>
  <si>
    <t>Liebschutz et al. 2017</t>
  </si>
  <si>
    <t>Boston Medical Center and 3 affiliated Boston-area community health centers</t>
  </si>
  <si>
    <t>* Most clinicians do not follow national guidelines.
* This study's goal is to improve adherence to guidelines through trainings and tools.</t>
  </si>
  <si>
    <t>Based on the protocol in Lasser et al. 2016 (not reviewed). Primary care clinicians in the treatment group received nurse care management, use of an electronic patient registry, one-on-one academic detailing, and electronic decision tools for safe opioid prescribing. Electronic tools, such as instruments to assess patient status, were available to treatment and control group members.</t>
  </si>
  <si>
    <t>25 PCPs received the intervention; they treated 586 patients. PCPs were eligible for randomization if they served at least 4 adult patients treated for chronic opioid therapy (defined as at least 3 opioid prescriptions at least 21 days apart in a 6-month period).</t>
  </si>
  <si>
    <t>28 PCPs were randomized to the control group; they treated 399 patients. The patients were similar to those in the treatment group in age, gender, race, insurance status, and MMEs at baseline.</t>
  </si>
  <si>
    <t>12 months (within the period from January 2014 to March 2016)</t>
  </si>
  <si>
    <t>Annual totals and percentages</t>
  </si>
  <si>
    <t>* 	Share receiving guideline-concordant care: ↑ 28.1 pp (74.3 percent)  
* 	Share with signed agreement: ↑ 47.8 pp (796.7 percent)
* 	Share with urine drug test in past 12 months: ↑ 16.7 pp (28.8 percent)</t>
  </si>
  <si>
    <t>Over the 12-month follow-up period, patients in the intervention group were 28.1 pp more likely to have received guideline-concordant care (74.3 percent change compared with control group)</t>
  </si>
  <si>
    <t xml:space="preserve">Liebschutz, Jane M., Ziming Xuan, Christopher W. Shanahan, Marc LaRochelle, Julia Keosaian, Donna Beers, George Guara, Kristen O'Connor, Daniel P. Alford, Victoria Parker, Roger D. Weiss, Jeffrey H. Samet, Julie Crosson, Phoebe A. Cushman, and Karen E. Lasser. “Improving Adherence to Long-Term Opioid Therapy Guidelines to Reduce Opioid Misuse in Primary Care: A Cluster-Randomized Clinical Trial.” JAMA Internal Medicine, vol. 177, no. 9, 2017, pp. 1265–1272. </t>
  </si>
  <si>
    <t>McCalmont et al. 2018</t>
  </si>
  <si>
    <t xml:space="preserve">* The CDC released guidelines around chronic pain and opioids in 2016.
* The study's goal is to assess Oregon health care providers' training, use, and perceptions of the guidelines.
</t>
  </si>
  <si>
    <t>Licensed prescribing providers who manage chronic noncancer pain and were not students were eligible to be included in the study. 417 participants completed the survey: 207 nurse practitioners and 210 physicians. Two-thirds of the sample were primary care providers and 17 were pain specialists.</t>
  </si>
  <si>
    <t>A 31-question survey was emailed to providers and organizational leaders. Providers reported the number of hours of continuing medical education (CME) in the past 2 years; those who reported 0–3, 4–10, and 11 or more hours were examined separately</t>
  </si>
  <si>
    <t>January to April 2017 (4 months)</t>
  </si>
  <si>
    <t>Sample percentage</t>
  </si>
  <si>
    <t>* Providers read and applied the 2016 CDC Guideline for Prescribing Opioids for Chronic Pain: 56.6 percent</t>
  </si>
  <si>
    <t>Over a 4-month sample period, 56.6 percent of providers read and applied the 2016 CDC guideline.</t>
  </si>
  <si>
    <t xml:space="preserve">McCalmont, Jean C., Kim D. Jones, Robert M. Bennett, and Ronald Friend. “Does Familiarity with CDC Guidelines, Continuing Education, and Provider Characteristics Influence Adherence to Chronic Pain Management Practices and Opioid Prescribing?” Journal of Opioid Management, vol. 14, no. 2, 2018, pp. 103–116. </t>
  </si>
  <si>
    <t>Osborn et al. 2017</t>
  </si>
  <si>
    <t>Non-university teaching hospital in the Pacific Northwest (336 beds, 23,000 ED visits)</t>
  </si>
  <si>
    <t>* Opioid prescriptions from the ED have risen. 
* This study examines the effectiveness of implementing ED-specific guidelines to change overall opioid prescribing patterns in the ED.</t>
  </si>
  <si>
    <t>* This hospital adopted guidelines based on the Washington ED Opioid Abuse Work Group guidelines. They include guidelines focused on the ED for chronic opioid users, acute injuries, specific drugs, screening for substance abuse, and more.
* They were implemented through continuing provider education, department lectures, nurse daily huddles and email communications, patient education pamphlets, and so on.</t>
  </si>
  <si>
    <t>62,817 ED patient visits before the intervention and 36,194 ED patient visits after the intervention (adults who were not admitted to the hospital). Patients were slightly older in the post-intervention group.</t>
  </si>
  <si>
    <t>Clinical and pharmacy electronic medical records (Cerner)</t>
  </si>
  <si>
    <t>January 2012 to June 2014 (2.5 years)</t>
  </si>
  <si>
    <t>Percentage and average</t>
  </si>
  <si>
    <t>* 	Patients receiving opioid prescriptions: ↓ 10.2 pp (39.6 percent)
* 	Pills prescribed: ↓ 2.9 pp (14.8 percent)</t>
  </si>
  <si>
    <t>Over the 2.5-year follow-up period, the percentage of patient visits with opioids prescribed fell by 10.2 pp (39.6 percent change compared with baseline).</t>
  </si>
  <si>
    <t xml:space="preserve">Osborn, Scott R., Julianna Yu, Barbara Williams, Maria Vasilyadis, and C.C. Blackmore. “Changes in Provider Prescribing Patterns After Implementation of an Emergency Department Prescription Opioid Policy.” The Journal of Emergency Medicine, vol. 52, no. 4, 2017, pp. 538–546. </t>
  </si>
  <si>
    <t>Rhon et al. 2019</t>
  </si>
  <si>
    <t>Madigan Army Medical Center, a hospital in the Military Health System</t>
  </si>
  <si>
    <t>* Opioid prescriptions may increase already high health care costs for people with musculoskeletal conditions.
* This study examines whether timing of manual therapy and opioid prescriptions makes a difference.</t>
  </si>
  <si>
    <t>* The study compares outcomes for patients who received manual therapy versus manual therapy and opioid prescriptions.
* There is not a specific intervention; it is descriptive, though the authors do control for baseline differences in patients (before diagnosis of spine or shoulder pain).</t>
  </si>
  <si>
    <t>1,876 patients ages 18 to 65 who had a new diagnosis of spine or shoulder pain (none in the previous year) and received manual therapy in the following 12-month period.</t>
  </si>
  <si>
    <t>The study compared outcomes for those who received manual therapy only (714) versus manual therapy and opioids (1,162). There were significant differences from the treatment group, with those receiving opioids more likely to be male; younger; on active duty; having a higher prevalence of all measured comorbidities, including mental health, sleep disorder, substance abuse, and history of prior opioid use; and having a spine diagnosis. The study adjusted for the covariates in the models of outcomes.</t>
  </si>
  <si>
    <t>Patient-level medical data from the Military Health System Management and Reporting Tool (M2) database</t>
  </si>
  <si>
    <t>Annual average</t>
  </si>
  <si>
    <t>* 	Outpatient visits: ↓ 25 (43 percent)
* 	Outpatient costs: ↓ $5088 (48.5 percent)</t>
  </si>
  <si>
    <t>Over the 12-month follow-up period, the average number of outpatient visits in the year following an initial consultation were 25 (43 percent) lower and average costs were $5,088 (48.5 percent) lower than the comparison group.</t>
  </si>
  <si>
    <t>Rhon, Daniel I., Tina A. Greenlee, and Julie M. Fritz. “The Influence of a Guideline-Concordant Stepped Care Approach on Downstream Health Care Utilization in Patients with Spine and Shoulder Pain.” Pain Medicine, vol. 20, no. 3, 2019, pp. 476–485.</t>
  </si>
  <si>
    <t>Tenney et al. 2019</t>
  </si>
  <si>
    <t>Colorado WC</t>
  </si>
  <si>
    <t>* Opioid prescriptions are associated with death, overdose, and addiction.
* The Colorado Division of Workers’ Compensation in the State Department of Labor and Employment implemented new guidelines for treating chronic pain in 2010.
* This study evaluates adherence to those guidelines.</t>
  </si>
  <si>
    <t>* In addition to new guidelines released in 2010, Colorado added new education sessions to accreditation courses and implemented an opioid management program.
* This program included requirements for clinicians to document chronic opioid reports and a new billing code to incentivize adherence to state guidelines, reimbursing physicians $75 for 15 minutes of pain management services provided in accordance with the guidelines (up to 30 minutes per visit).
* There were multiple trainings on the guidelines and the billing code.</t>
  </si>
  <si>
    <t>496 noncancer chronic pain claims through WC in 2010 from a single private insurer.</t>
  </si>
  <si>
    <t>2010–2012 (3 years)</t>
  </si>
  <si>
    <t>Annual averages and ratios</t>
  </si>
  <si>
    <t>* 	Ratio of long-acting to short-acting opioids: ↑ 0.12 (192 percent)
* 	Mean MED per claim: ↑ 5 (71 percent)</t>
  </si>
  <si>
    <t>From 2010 to 2012, the ratio of long-acting to short-acting opioids almost doubled, and mean MED per claim increased by 71 percent.</t>
  </si>
  <si>
    <t xml:space="preserve">Tenney, Liliana, Lisa M. McKenzie, Brenden Matus, Kathryn Mueller, and Lee S. Newman. “Effect of an Opioid Management Program for Colorado Workers' Compensation Providers on Adherence to Treatment Guidelines for Chronic Pain.” American Journal of Industrial Medicine, vol. 62, no. 1, 2019, pp. 21–29. </t>
  </si>
  <si>
    <t>Weiner et al. 2017</t>
  </si>
  <si>
    <t>Ohio emergency departments</t>
  </si>
  <si>
    <t>* Emergency physicians often prescribe the first opioid for patients who develop opioid use disorder.
* In 2012, Ohio released guidelines aimed at these providers to reduce opioid prescriptions.
* This study examines the effects of the guidelines statewide.</t>
  </si>
  <si>
    <t>* Ohio released emergency physician guidelines in April 2012 to reduce opioid prescriptions from EDs.
* They encourage emergency physicians to check Ohio's PDMP, limit prescriptions to 3 days' supply, and refer patients to PCPs or specialists for chronic pain.
* Researchers also examined opioid prescriptions following orthopedic surgery, which followed the same trends as pre-guidelines but were not targeted specifically by the guidelines.</t>
  </si>
  <si>
    <t>All prescriptions for patients ages 5 to 99 for the 5 most common opioids (hydrocodone, oxycodone, tramadol, codeine, and hydromorphone) written by physicians with a primary specialty of emergency medicine, pediatric emergency medicine, or sports medicine.</t>
  </si>
  <si>
    <t>Used all opioid prescriptions following orthopedic surgery as a comparator (but not in main results). They followed the same trends as pre-guidelines but were not targeted specifically by the guidelines as were the other types of surgeries.</t>
  </si>
  <si>
    <t>Ohio's PDMP database</t>
  </si>
  <si>
    <t>May 2012 to December 2014 (32 months)</t>
  </si>
  <si>
    <t>Monthly totals</t>
  </si>
  <si>
    <t>* 	Opioids prescribed: ↓ 309.7 (0.9 percent)
* 	MMEs prescribed: ↓ 1,904.8 (0.9 percent)</t>
  </si>
  <si>
    <t>Over the 32-month follow-up period, the total number of opioids prescribed fell by 309.7 per month, and the total number of MMEs prescribed fell by 1,904.8 (each 0.9 percent change compared with baseline).</t>
  </si>
  <si>
    <t xml:space="preserve">Weiner, Scott G., Olesya Baker, Sabrina J. Poon, Ann F. Rodgers, Chad Garner, Lewis S. Nelson, and Jeremiah D. Schuur. “The Effect of Opioid Prescribing Guidelines on Prescriptions by Emergency Physicians in Ohio.” Annals of Emergency Medicine, vol. 70, no. 6, 2017, pp. 799–808.e1. </t>
  </si>
  <si>
    <t>Witt et al. 2018</t>
  </si>
  <si>
    <t>Mayo Clinic Health System - Red Cedar (MCHS-RC), a rural health clinic with 3 locations and based in Menomonie, Wisconsin, with about 31 family/internal medicine clinicians (physicians, NPs, and PAs)</t>
  </si>
  <si>
    <t>* PCPs prescribe nearly half of all dispensed opioid prescriptions; rural areas have higher rates of prescribing.
* The tools that help urban centers are more difficult to access in rural areas, potentially leading to lower rates of adherence to provider guidelines around opioid prescribing and pain management.</t>
  </si>
  <si>
    <t>* Following a pilot phase, the clinic developed 5 recommendations for process change to improve the care of patients with chronic noncancer pain using chronic opioid therapy: "(1) chronic pain requiring COT should be treated as a chronic disease coordinated by a primary care provider; (2) a standard approach and workflow should be used; (3) increased support should be provided in a number of areas, including nursing and administration; (4) improved access to behavioral health, physical medicine, and pain medicine consultants should be available; and (5) an Opioid Use Review Panel should be established to provide case review and guidance for complex or challenging cases." 
* The clinic recommended a specific urine drug test (with clinician education), encouraged use of the WI PDMP, and encouraged use of provider-patient opioid therapy agreements. 
* All patients who were identified as chronic opioid therapy users received letters regarding the new process and had extended visits with their PCPs to discuss their use of opioids.</t>
  </si>
  <si>
    <t>* 462 patients who received at least 5 MMEs per day of schedule II or III opioid analgesics over the past 6 months (at least 1 prescription in the last 3 months), did not have cancer, and were not in hospice or a skilled nursing facility.
* 27 patients were no longer in the sample at the conclusion of the study.</t>
  </si>
  <si>
    <t>November 2016 to April 2017 (6 months)</t>
  </si>
  <si>
    <t>* Patients discontinued chronic opioid therapy or had doses below 5 MMEs per day: 22.1 percent</t>
  </si>
  <si>
    <t>Over the 6-month follow-up period, 22.1 percent of patients had discontinued chronic opioid therapy or had doses lower than 5 MMEs per day.</t>
  </si>
  <si>
    <t xml:space="preserve">Witt, Terrence J., Mark E. Deyo-Svendsen, Elizabeth R. Mason, James R. Deming, Kyja K. Stygar, Steven L. Rosas, Michael R. Phillips, and Abd M. Abu Dabrh. “A Model for Improving Adherence to Prescribing Guidelines for Chronic Opioid Therapy in Rural Primary Care.” Mayo Clinic Proceedings. Innovations, Quality &amp; Outcomes, vol. 2, no. 4, 2018, pp. 317–323. </t>
  </si>
  <si>
    <t>Young et al. 2018</t>
  </si>
  <si>
    <t>Four private urgent care centers in Rhode Island</t>
  </si>
  <si>
    <t>* Opioid prescriptions are related to addiction, overdose, and death.
* This study piloted a project to limit opioid prescriptions in urgent care.</t>
  </si>
  <si>
    <t>* The intervention included provider education, guidelines, and monitoring of prescription behavior.
* The EHR used by the centers already had a maximum default of 15 doses; most prescribers wrote only 2–5 dose prescriptions, so the intervention focused on prescribing nonopioid analgesics rather than focusing on lower doses of opioids.
* Provider education included sharing handouts of CDC guidelines.
* Guidelines included checking the RI PDMP and assessing patterns of opioid use before prescription and limiting prescriptions to a 7-days supply.</t>
  </si>
  <si>
    <t>All 14 providers across the 4 urgent care centers were included. All opioid prescriptions were counted.</t>
  </si>
  <si>
    <t>Rhode Island's PDMP database</t>
  </si>
  <si>
    <t>n.d. (4 weeks)</t>
  </si>
  <si>
    <t>Weekly average over two 4-week periods</t>
  </si>
  <si>
    <t>* Opioid prescriptions: ↓ 2.43 (31.8 percent)</t>
  </si>
  <si>
    <t>Over the second 4-week follow-up period, opioid prescriptions fell by 2.43 (31.8 percent change compared with baseline).</t>
  </si>
  <si>
    <t xml:space="preserve">Young, Linda S., Robert S. Crausman, and John P. Fulton. “Suboptimal Opioid Prescribing: A Practice Change Project.” Rhode Island Medical Journal (2013), vol. 101, no. 2, 2018, pp. 41–44. </t>
  </si>
  <si>
    <t>Provider Education</t>
  </si>
  <si>
    <t>Alford et al. 2016</t>
  </si>
  <si>
    <t xml:space="preserve">Urban internal medicine residency program </t>
  </si>
  <si>
    <t>* Medical residents treat a large number of patients with chronic pain and need to practice safe opioid prescribing.
* There are numerous guidelines for safe opioid prescriptions but low adherence.</t>
  </si>
  <si>
    <t xml:space="preserve">* One-hour lecture covering guideline based learning on pain, addiction, and education. The lecture also included opioid risks for misuse, pros and cons of opioid use, and the assessment of opioid treatment plans. 
* The exam following the lecture is called the Objective Structured Clinical Examination (OSCE). 
* The exam was completed at two points: immediately after the lecture or four months following the lecture, depending on the treatment group assigned. 
* The exam took 4 hours and 30 minutes to complete and consisted of the following: The resident was given a standardized patient (SP) summary and specific tasks, interviewed the patient, gave a verbal assessment, received feedback from the SP and faculty feedback from the proctor, and a post-evaluation. </t>
  </si>
  <si>
    <t>Provider - medical residents</t>
  </si>
  <si>
    <t xml:space="preserve">* 9 medical residents were assigned to the lecture, with immediate OSCE exam.
* 8 medical residents were assigned to the lecture, with 4-month delayed OSCE exam.
* 12 medical residents were assigned to the lecture only. </t>
  </si>
  <si>
    <t>10 medical residents were assigned to the control group.</t>
  </si>
  <si>
    <t xml:space="preserve">Survey
</t>
  </si>
  <si>
    <t>n.d. (8 months)</t>
  </si>
  <si>
    <t>Post-intervention assessment scores</t>
  </si>
  <si>
    <t>For immediate OSCE exam treatment group:
* 	Combined safe opioid prescribing confidence summary score: ↑ 0.52 (18.2 percent) 
* 	Combined safe opioid prescribing self-reported practices summary score: ↑ 0.85 (34.6 percent)</t>
  </si>
  <si>
    <t>Over the 8-month follow-up period, provider assessment combined summary scores for safe opioid prescribing confidence and self-reported practices improved by 0.52 and 0.85 percent, respectively, in the treatment group with immediate OSCE exam compared with the control group (18.2 percent and 34.6 percent larger change, respectively, compared with control group).</t>
  </si>
  <si>
    <t>Alford, Daniel P., Brittany L. Carney, Belle Brett, Sharon J. Parish, and Angela H. Jackson. “Improving Residents' Safe Opioid Prescribing for Chronic Pain Using an Objective Structured Clinical Examination.” Journal of Graduate Medical Education, vol. 8, no. 3, 2016, pp. 390–397.</t>
  </si>
  <si>
    <t>Alford et al. 2016b</t>
  </si>
  <si>
    <t>Boston University School of Medicine (academic teaching hospital)</t>
  </si>
  <si>
    <t xml:space="preserve">* Chronic pain is commonly reported for seeking medical care. 
* There are numerous guidelines for safe opioid prescriptions, but low adherence. 
</t>
  </si>
  <si>
    <t>* Participants attended an online or in-person 3-hour education program called Safe and Competent Opioid Prescribing Education (SCOPE of Pain).
* The education program is based on the U.S. Food and Drug Administration (FDA) blueprint.
* The course used a clinical case that included three separate visits: initial visit, one week later—initiating or continuing opioid therapy treatment safely―and months later—assessing and managing medication-taking behaviors.</t>
  </si>
  <si>
    <t>Providers who manage chronic pain</t>
  </si>
  <si>
    <t>* 2,850 participants were in the primary target group.
* Participants were physicians, advance practice nurses, and physician assistants. Specialties ranged across 13 different groups; however, all professions managed chronic pain in their patients. Most participants completed the training online (77 percent) rather than in person. 
* All 2,850 participants completed the pre- and immediate assessments. 
* Of the 2,850, 17 percent (476/2,850) completed the 2-month post assessment.</t>
  </si>
  <si>
    <t>June to July 2014 (2 months)</t>
  </si>
  <si>
    <t>Percentages at 2 months post-intervention</t>
  </si>
  <si>
    <t>* 	Correct responses to knowledge items: ↑ 9 pp (15 percent)
* 	 Confidence in applying safe opioid prescribing care: 67 percent
* 	 Implementation of practice changes: 86 percent</t>
  </si>
  <si>
    <t>At 2 months post-intervention, the percentage of correct responses to knowledge items rose by 9 pp (15 percent change compared with baseline).</t>
  </si>
  <si>
    <t xml:space="preserve">Alford, Daniel P., Lara Zisblatt, Pamela Ng, Sean M. Hayes, Sophie Peloquin, Ilana Hardesty, and Julie L. White. “SCOPE of Pain: An Evaluation of an Opioid Risk Evaluation and Mitigation Strategy Continuing Education Program.” Pain Medicine, vol. 17, no. 1, 2016, pp. 52–63. </t>
  </si>
  <si>
    <t>Arnautovic et al. 2018</t>
  </si>
  <si>
    <t>Two urban teaching hospitals in Washington, DC.</t>
  </si>
  <si>
    <t>* Surgeons prescribe a large percentage of narcotics, and opioid prescribing has been linked to overdose. 
* Surgeons receive minimal training on postoperative analgesia, which leads to increased overprescribing of opioids.</t>
  </si>
  <si>
    <t>Surgical residents attended 2 1-hour educational interventions</t>
  </si>
  <si>
    <t>Provider - surgical residents</t>
  </si>
  <si>
    <t xml:space="preserve">All </t>
  </si>
  <si>
    <t xml:space="preserve">194 patients with opioid prescriptions </t>
  </si>
  <si>
    <t>August to September 2017 (2 months)</t>
  </si>
  <si>
    <t>2-month totals and percentage</t>
  </si>
  <si>
    <t>* 	Number of opioid pills prescribed: ↓ 10 (27 percent) 
* 	Laparoscopic cholecystectomy number of opioid pills prescribed: ↓ 15 (41 percent)
* 	Patients reporting prescribed fewer narcotics post-intervention: 71 percent</t>
  </si>
  <si>
    <t>Over the 2-month follow-up period, the total number of opioid pills prescribed fell by 10 pills (27 percent change compared with baseline).</t>
  </si>
  <si>
    <t xml:space="preserve">Arnautovic, Aska, Shabnam Hafiz, Tyler Holliday, De L. Rosa, Kevin G. Handy, and Shimae C. Fitzgibbons. “Reducing Opioid Over-Prescribing: The Impact of an Education Initiative Within a General Surgery Residency Program.” Journal of the American College of Surgeons, vol. 227, 2018, pp. e210–e210. </t>
  </si>
  <si>
    <t>Chiu et al. 2019</t>
  </si>
  <si>
    <t>Academic tertiary medical center</t>
  </si>
  <si>
    <t>Surgical residents are responsible for prescribing opioids but are not formally educated to do so safely.</t>
  </si>
  <si>
    <t>* Education presentation, led by residents, focused on postoperative analgesia prescribing. 
* Curriculum was based on Kern's 6- step curriculum development model.
* The education session included the following: a background on analgesia management, nonopioid analgesics, opioid analgesics, patient-controlled analgesia (PCA), and management of opioid overdose.</t>
  </si>
  <si>
    <t>Provider - surgical interns</t>
  </si>
  <si>
    <t>* 31 surgical interns received the education intervention.
* 81 percent completed the assessment before the intervention; 74 percent completed the post-education assessment.</t>
  </si>
  <si>
    <t xml:space="preserve">Surgical interns from the class of 2016 to 2017 </t>
  </si>
  <si>
    <t xml:space="preserve">Survey and EHR data
</t>
  </si>
  <si>
    <t>First 2 months of residency in academic year 2017–2018</t>
  </si>
  <si>
    <t>2-month percentages and average</t>
  </si>
  <si>
    <t>* 	MME per prescription: ↓ 80.7 MME (39 percent)
* 	Interns comfortable prescribing opioids: ↑ 76 pp (380 percent)
* 	Interns comfortable prescribing non-opioid analgesia: ↑ 59 pp (184 percent)</t>
  </si>
  <si>
    <t>Over the 2-month follow-up period, the average percentage of MME per prescription fell by 80.7 MME (39 percent change compared with baseline).</t>
  </si>
  <si>
    <t xml:space="preserve">Chiu, Alexander S., Samantha L. Ahle, Mollie R. Freedman-Weiss, Peter S. Yoo, and Kevin Y. Pei. “The Impact of a Curriculum on Postoperative Opioid Prescribing for Novice Surgical Trainees.” American Journal of Surgery, vol. 217, no. 2, 2019, pp. 228–232. </t>
  </si>
  <si>
    <t>Kattan et al. 2016</t>
  </si>
  <si>
    <t xml:space="preserve">Staten Island health care providers </t>
  </si>
  <si>
    <t>Both opioid prescribing and opioid overdose are occurring at an increasing rate in New York City (NYC).</t>
  </si>
  <si>
    <t>* Public health detailing campaign on opioid prescribing, which including brief one-to-one educational visits.
* The campaign was based on the Department of Health and Mental Hygiene's (DOHMH's) opioid prescribing guidelines, which have been shown to change self-reported clinical practice successfully.
* Health department representatives showed up unannounced and either waited to visit with the provider or came back at an agreed-upon time.
* Strategies used to highlight the campaign's relevance included visual displays of disproportionate opioid overdose in Staten Island.
* During the one-on-one meeting with the provider, health representatives provided campaign recommendations and "action kits." Recommendations included the following: a three-day supply of opioids is recommended for acute pain, avoid prescribing opioids for noncancer chronic pain, and avoid high-dose opioid prescriptions.</t>
  </si>
  <si>
    <t>866 physicians, nurse practitioners (NPs), and physician assistants in Staten Island were targeted for having specialties involving outpatient or non-end-of-life care and received the education intervention.</t>
  </si>
  <si>
    <t>The other 4 NYC boroughs combined acted as the comparison group. Staten Island differed from the other NYC boroughs in pre-period prescriptions.</t>
  </si>
  <si>
    <t xml:space="preserve">Survey and NYC prescription drug monitoring  program (PDMP) data
</t>
  </si>
  <si>
    <t>Period 1 – September to November 2013 (3 months)
Period 2 – December 2013 to February 2014 (3 months)</t>
  </si>
  <si>
    <t>Rate of 3-month decline</t>
  </si>
  <si>
    <t>* High dose opioid analgesic prescriptions (more than 100MME): ↑ 5.1 pp (70 percent)</t>
  </si>
  <si>
    <t xml:space="preserve">Over the second 3-month follow-up period, the rate of decline in the percentage of high-dose opioid analgesic prescription rates was faster by 5.1 pp in the intervention group (70 percent change relative to the nonequivalent comparison group).
</t>
  </si>
  <si>
    <t xml:space="preserve">Kattan, Jessica A., Ellenie Tuazon, Denise Paone, Deborah Dowell, Linda Vo, Joanna L. Starrels, Christopher M. Jones, and Hillary V. Kunins. “Public Health Detailing-A Successful Strategy to Promote Judicious Opioid Analgesic Prescribing.” American Journal of Public Health, vol. 106, no. 8, 2016, pp. 1430–1438. </t>
  </si>
  <si>
    <t>Katzman et al. 2018</t>
  </si>
  <si>
    <t>Military medical treatment facilities (MTF) worldwide</t>
  </si>
  <si>
    <t>* Opioid overdose is the leading cause of accidental death.
* Chronic Pain and Opioid Management TeleECHO Clinic (ECHO Pain) telementoring focuses on pain management best practices and safe opioid prescribing. Can ECHO Pain be effective in decreasing opioid prescriptions?</t>
  </si>
  <si>
    <t>* Two-hour weekly ECHO Pain education sessions were conducted through virtual and on-site trainings.
* The sessions included pain and addiction diagnostics, case-based learning, and evidence-based recommendations.
* ECHO Pain participants earned a continuing medical education (CME) credit.</t>
  </si>
  <si>
    <t>Provider - primary care clinicians (PCCs) at MTFs</t>
  </si>
  <si>
    <t xml:space="preserve">* 99 clinics' PCCs volunteered to participate in ECHO Pain and attended at least once per year.
</t>
  </si>
  <si>
    <t xml:space="preserve">* 1,283 clinics acted as the comparison group, whose PCCs chose not to participate in the ECHO Pain.
* Comparison group patients differed from treatment group patients on sex, age, and beneficiary category.
</t>
  </si>
  <si>
    <t xml:space="preserve">Electronic health record (EHR) data from the Military Health System Data Repository (MDR) 
</t>
  </si>
  <si>
    <t>2013–2016 (4 years)</t>
  </si>
  <si>
    <t>Percentage change in annual averages and percentages</t>
  </si>
  <si>
    <t>* 	Annual average opioid prescriptions: ↓ 16.1 pp relative to comparison
* 	Average MME prescribed: ↓ 16.9 pp relative to comparison
* 	Share of opioid users: ↓ 12.1 pp relative to comparison</t>
  </si>
  <si>
    <t>Over the 4-year follow-up period, opioid prescriptions per patient decreased by 16.1 pp more for the treatment group than the comparison group.</t>
  </si>
  <si>
    <t>Katzman, Joanna G., Clifford R. Qualls, William A. Satterfield, Martin Kistin, Keith Hofmann, Nina Greenberg, Robin Swift, George D. Comerci Jr, Rebecca Fowler, and Sanjeev Arora. “Army and Navy ECHO Pain Telementoring Improves Clinician Opioid Prescribing for Military Patients: An Observational Cohort Study.” Journal of General Internal Medicine, vol. 32, no. 3, March 2019, pp. 387–395.</t>
  </si>
  <si>
    <t>Langford et al. 2019</t>
  </si>
  <si>
    <t>University of Washington (UW)</t>
  </si>
  <si>
    <t>* UW adopted a policy that requires all prescribers to take an education course about safe opioid prescribing.
* This study evaluates the impact of that education intervention on prescribers.</t>
  </si>
  <si>
    <t>* All prescribers were required to complete an education course, done online, that focuses on safe and responsible opioid prescribing.
* The education course included interactive learning exercises and scenario-based learning.</t>
  </si>
  <si>
    <t>* 748 clinicians completed the education course. 167 clinicians completed the follow-up survey 6 months post-intervention. 
* Of the 167 respondents to the follow-up survey, 46 percent were physicians, 22 percent were advanced registered nurse practitioners, 6 percent identified themselves as pain specialists, and 77 percent held a Drug Enforcement Administration (DEA) license to prescribe opioids.</t>
  </si>
  <si>
    <t>Post-intervention survey scores</t>
  </si>
  <si>
    <r>
      <t xml:space="preserve">* 	Self-reported knowledge and confidence in opioid prescribing for acute pain: improved
* 	Learning to construct a safe opioid taper plan for acute pain: associated with increased self-reported likelihood of incorporating the Washington State PMP
* 	</t>
    </r>
    <r>
      <rPr>
        <sz val="9"/>
        <rFont val="Arial"/>
        <family val="2"/>
      </rPr>
      <t>Learning to construct a safe opioid taper plan for acute pain</t>
    </r>
    <r>
      <rPr>
        <sz val="9"/>
        <color theme="1"/>
        <rFont val="Arial"/>
        <family val="2"/>
      </rPr>
      <t>: associated with increased perceived competence
* 	Learning to distinguish between short- and long-acting opioids: associated with using multimodal analgesia
* 	Learning to safely initiate opioids for acute pain: significantly associated with reducing the duration of opioid prescriptions</t>
    </r>
  </si>
  <si>
    <t>In the survey following the intervention, respondents reported an improvement in knowledge and confidence in opioid prescribing for acute pain.</t>
  </si>
  <si>
    <t xml:space="preserve">Langford, Dale J., Jacob B. Gross, Ardith Z. Doorenbos, David J. Tauben, John D. Loeser, and Debra B. Gordon. “Evaluation of the Impact of an Online Opioid Education Program for Acute Pain Management.” Pain Medicine, 2019. doi: 10.1093/pm/pny300. </t>
  </si>
  <si>
    <t>Larson et al. 2018</t>
  </si>
  <si>
    <t>South Carolina</t>
  </si>
  <si>
    <t xml:space="preserve">* The PDMP is underutilized among prescribers. 
* The PDMP use is voluntary and requires the physician to register.
* Prescribers are unaware of how to use the PDMP and its value in identification of risky prescribing.
* Can an educational intervention change prescriber behavior?
* Will prescribers use the PDMP to review patient data?
</t>
  </si>
  <si>
    <t xml:space="preserve">* Academic detailing opioid education intervention. 
* The intervention included in-office consultants who assessed the prescribers' concerns and gave recommendations on tools to use. 
</t>
  </si>
  <si>
    <t>* 87 prescribers received the education intervention. 
* 68 prescribers were identified as having completed the follow-up survey. 
* Prescribers were identified for prescribing to military members, veterans, dependents, or VA clinic employees, and prescribing Schedule II opioids for noncancer pain and giving consent for release of their prescriber data in the PDMP.
* 50 percent of the prescribers were women; most of the prescribers were white. 
* Half of the prescribers were registered in the PDMP before the intervention.</t>
  </si>
  <si>
    <t>n.d. (3 months)</t>
  </si>
  <si>
    <t>* 	PDMP use adopted among previous nonusers: 83 percent
* 	Used a standardized scale to monitor pain intensity and interference with daily functioning: ↑ 13 pp (30 percent)</t>
  </si>
  <si>
    <t>Over the 3-month follow-up period, 83 percent of physicians who had not previously used the PDMP adopted PDMP.</t>
  </si>
  <si>
    <t xml:space="preserve">Larson, Mary J., Cheryl Browne, Ruslan V. Nikitin, Nikki R. Wooten, Sarah Ball, Rachel S. Adams, and Kelly Barth. “Physicians Report Adopting Safer Opioid Prescribing Behaviors After Academic Detailing Intervention.” Substance Abuse, vol. 39, no.2, 2018, pp. 1–7. </t>
  </si>
  <si>
    <t>Martello et al. 2018</t>
  </si>
  <si>
    <t>Pennsylvania (PA) 30-bed Level III trauma ED</t>
  </si>
  <si>
    <t>* The PDMP is a statewide tool that provides prescription information on patients. The tool holds potential for identification of at-risk patients and can inform prescribing decisions. 
* PA requires prescribers to search the PDMP for patients prescribed a controlled substance II–V for the first time and when the prescriber is concerned about prescription misuse.
* This study evaluates the educational intervention on the importance of PDMP use.</t>
  </si>
  <si>
    <t>* Informal education about the PA PDMP mandate, which included the following: how to register in the PDMP, search for patient records, and access the PDMP link.
* Formal education included the following: a PowerPoint with information about the opioid epidemic, goals of the PA PDMP mandate, state PDMP success, and perceived barriers to PDMP usage.</t>
  </si>
  <si>
    <t>Provider - physicians and advanced practice providers (APPs)</t>
  </si>
  <si>
    <t>* 11 providers participated in the education intervention. 6 were physicians and 5 were APPs.
* 55 percent of the providers spent less than 20 years in practice; 73 percent were males.</t>
  </si>
  <si>
    <t>Survey and PDMP data</t>
  </si>
  <si>
    <t>April to May 2017 (2 months following the formal education program)</t>
  </si>
  <si>
    <t>2-month rate</t>
  </si>
  <si>
    <t>* Opioid prescribing rate (the share of total prescriptions that were for opioid medications): ↓ 5.4 pp (25 percent)</t>
  </si>
  <si>
    <t>Over the 2-month follow-up period, the opioid prescribing rate fell by 5.4 percentage points (25 percent change compared with baseline).</t>
  </si>
  <si>
    <t xml:space="preserve">Martello, Jennifer, Brenda Cassidy, and Ann Mitchell. “Evaluating Emergency Department Opioid Prescribing Behaviors After Education About Mandated Use of the Pennsylvania Prescription Drug Monitoring Program.” Journal of Addictions Nursing, vol. 29, no. 3, 2018, pp. 196–202. </t>
  </si>
  <si>
    <t>Meisenberg et al. 2018</t>
  </si>
  <si>
    <t>Anne Arundel Medical Center in Anne Arundel County, Maryland</t>
  </si>
  <si>
    <t>* Overprescribing contributes to the opioid overdose epidemic. 
* Prescription opioids are linked to opioid dependence.
* Can health systems-focused interventions reduce opioid prescribing?</t>
  </si>
  <si>
    <t>* Prescriber education, which included accountability and tools for postoperative prescribing.
* At the health system level, reductions on default opioid prescription amounts were implemented.
* At the patient level, public education focused on opioid risks and alternatives were posted.</t>
  </si>
  <si>
    <t>* Providers at the Anne Arundel Medical Center.
* More than 44,000 clinical encounters were observed.</t>
  </si>
  <si>
    <t>EHR data and survey</t>
  </si>
  <si>
    <t>January 2017 to April 2018 (16 months)</t>
  </si>
  <si>
    <t>Monthly average and percentage</t>
  </si>
  <si>
    <t>* 	MME per prescription: ↓ 34 percent
* 	Opioid prescription rate: ↓ 38 percent</t>
  </si>
  <si>
    <t>Over the 16-month follow-up period, the monthly average MME per prescription fell by 34 percent compared with the average of the 6-month baseline.</t>
  </si>
  <si>
    <t xml:space="preserve">Meisenberg, Barry R., Jennifer Grover, Colson Campbell, and Daniel Korpon. “Assessment of Opioid Prescribing Practices Before and After Implementation of a Health System Intervention to Reduce Opioid Overprescribing.” JAMA Network Open, vol. 1, no. 5, 2018, pp. e182908. </t>
  </si>
  <si>
    <t>Oyler et al. 2018</t>
  </si>
  <si>
    <t xml:space="preserve">University of Kentucky Hospital trauma service </t>
  </si>
  <si>
    <t>* Guidelines exist on opioid prescribing, yet they do not have pain management included in those guidelines. 
* Traumas result in pain, and thus people are prescribed opioids. 
* Often an opioid user first uses opioid after being prescribed them or receiving leftover opioids from a relative or friend. 
* Pain management and opioid management are both necessary to combat the prevalence of opioid overdose.</t>
  </si>
  <si>
    <t>* Pain management initiative consisting of patient and provider education recommending the use of nonopioid analgesics to minimize opioid use.
* Education consisted of pharmacist-led discussions with physicians, a 1-hour lecture to surgical residents held bimonthly, a reference manual, web-based training for pain management attended by nursing staff, and patient education on opioid safety and use.</t>
  </si>
  <si>
    <t>* 424 patients were admitted post-intervention.
* Patients were 18 years or older, their primary reason for the visit was trauma, and they were given at least 1 dose of an opioid analgesic.
* Patients were excluded for the following reasons: abdominal operation, head injury on admission, history of illicit drug use, renal or hepatic failure, and a length of stay of more than 5 days.</t>
  </si>
  <si>
    <t>Kentucky Trauma Registry (KTR) EHR data</t>
  </si>
  <si>
    <t>January to December 2015 (1 year)</t>
  </si>
  <si>
    <t>Annual median</t>
  </si>
  <si>
    <t>* Median daily discharge MME: ↓ 45 (50 percent)</t>
  </si>
  <si>
    <t>Over the 1-year follow-up period, the overall median daily discharge MME fell by 45 MME (50 percent compared with baseline).</t>
  </si>
  <si>
    <t xml:space="preserve">Oyler, Douglas, Andrew C. Bernard, Jeremy D. VanHoose, Sara E. Parli, C.S. Ellis, David Li, Levi D. Procter, and Phillip K. Chang. “Minimizing Opioid Use After Acute Major Trauma.” American Journal of Health-System Pharmacy, vol. 75, no. 3, 2018, pp. 105–110. </t>
  </si>
  <si>
    <t>Pasquale et al. 2017</t>
  </si>
  <si>
    <t>Medicare Advantage and Prescription Drug (MAPD) plan members</t>
  </si>
  <si>
    <t>Education is needed to increase prescriber adherence to guidelines.</t>
  </si>
  <si>
    <t xml:space="preserve">* Physicians in the treatment group received 1 of 3 mailings.  
* Arm 1, patient information was mailed.
* Arm 2, link to diagnosis and management of pain resources were mailed.
* Arm 3, both patient information and links to diagnosis and pain management resources were mailed.
</t>
  </si>
  <si>
    <t xml:space="preserve">* 399 physicians were in Arm 1, 391 in Arm 2, and 408 in Arm 3.
* Patients on average were 58 years old and white, and on average had 14 opioid prescriptions. 
* Patients were identified as having one or more opioid prescriptions while being enrolled in an MAPD plan from the study enrollment dates, being in the age range of 18–89 years and having been enrolled in the MAPD plan for 180 days or more.
* The predictive model scored patients for being high risk. High-risk patients were linked to their 4,353 providers. 
* Providers were randomly assigned to one of the 3 treatment groups or the control group. </t>
  </si>
  <si>
    <t xml:space="preserve">* 821 physicians who were randomly selected to the comparison group did not receive any communication.
* Patients on average were 58 years old and 87 percent were white, and on average had 14 opioid prescriptions. </t>
  </si>
  <si>
    <t>November 7, 2014, to August 4, 2015 (9 months)</t>
  </si>
  <si>
    <t>9-month averages</t>
  </si>
  <si>
    <t>* Opioid or pain medications filled: no change</t>
  </si>
  <si>
    <t>Over the 9-month follow-up period, the average number of opioids or pain medications filled showed no significant changes compared with the comparison group.</t>
  </si>
  <si>
    <t xml:space="preserve">Pasquale, Margaret K., Richard L. Sheer, Jack Mardekian, Elizabeth T. Masters, Nick C. Patel, Amy R. Hurwitch, Jennifer J. Weber, Anamaria Jorga, and Carl L. Roland. “Educational Intervention for Physicians to Address the Risk of Opioid Abuse.” Journal of Opioid Management, vol. 13, no. 5, 2017, pp. 303–313. </t>
  </si>
  <si>
    <t>Roy et al. 2019</t>
  </si>
  <si>
    <t>Study does not specify</t>
  </si>
  <si>
    <t>* Chronic pain is commonly undertreated and opioids overprescribed.
* Guidelines exist, yet providers show low adherence to the guidelines.
* Continuous opioid prescribing education is needed.
* Although we commonly train residents with new opioid prescribing education, their supervisors are rarely the focus of the training.
* Training the residents' supervisors may impact continuous use of prescribing guidelines taught to residents.</t>
  </si>
  <si>
    <t xml:space="preserve">* The Faculty Development Program (FDP) was a half-day, guideline-based session that was limited to 4 participants at a time and was offered 7 times.
* A 1-hour lecture was included, which covered assessment of pain, opioid tapering, opioid monitoring, and precautions.
* The exam following the lecture is called the OSCE. 
* The exam consisted of the following: the participant was given an SP summary and specific tasks, interviewed the patient, gave a verbal assessment, received feedback from the SP, faculty feedback from the proctor, and a post-evaluation. </t>
  </si>
  <si>
    <t>Provider - internal medicine (IM) supervisors</t>
  </si>
  <si>
    <t>* 25 IM faculty participated in the intervention.
* 11 of them practice at an urban safety net academic hospital, 6 practice at a community health center, and 8 practice at a Veterans Affairs hospital.
* On average, faculty had 9.9 years of experience teaching medical residents and 13 years of clinical practice experience.
* IM faculty who supervise IM residents in a primary care setting were recruited.</t>
  </si>
  <si>
    <t>Surveys were administered before the intervention and 3 months after the intervention.</t>
  </si>
  <si>
    <t>Percentages at 3 months post-intervention</t>
  </si>
  <si>
    <t>* 	Correct responses to knowledge questions: ↑ 11 pp (16 percent)
* 	 "High-level" confidence in safer opioid prescribing practice scores: ↑ 39 pp (90 percent)</t>
  </si>
  <si>
    <t>At three months post-intervention, correct responses to knowledge questions rose by 11 pp (16 percent change compared with baseline).</t>
  </si>
  <si>
    <t xml:space="preserve">Roy, Payel, Angela H. Jackson, Jeffrey Baxter, Belle Brett, Michael Winter, Ilana Hardesty, and Daniel P. Alford. “Utilizing a Faculty Development Program to Promote Safer Opioid Prescribing for Chronic Pain in Internal Medicine Resident Practices.” Pain Medicine, vol. 20, no. 4, 2019, pp. 707–716. </t>
  </si>
  <si>
    <t>Stanek et al. 2015</t>
  </si>
  <si>
    <t>Department of Plastic and Hand Surgery</t>
  </si>
  <si>
    <t xml:space="preserve">* Postoperative opioid prescriptions are being overprescribed.
* Specific guidelines can be useful in decreasing opioid overprescribing. </t>
  </si>
  <si>
    <t>* Guidelines were administered for postoperative hand surgery opioid prescribing.
* Residents and fellows had to use the guidelines, but surgeons were able to modify them.
* Guideline recommendations were administered as index cards to the providers and referred to as pink cards.
* The cards included multimodal pain management plans for the length of postoperative recovery.
* Default pill counts were decreased in the EHR system.</t>
  </si>
  <si>
    <t>Patient data were grouped by 4 hand surgeries post-intervention.</t>
  </si>
  <si>
    <t>n.d. 2012 (3 months)</t>
  </si>
  <si>
    <t>* 	Number of opioid tablets per prescription for the wrist ganglion surgery: ↓ 48 percent
* 	Number of opioid tablets per prescription for the metacarpal fracture surgery: ↓ 20 percent</t>
  </si>
  <si>
    <t xml:space="preserve">Over the 3-month follow-up period, for 2 of the 4 surgeries, the average number of opioid tablets per prescription fell by 20 to 48 percent compared with baseline.  </t>
  </si>
  <si>
    <t xml:space="preserve">Stanek, Joel J., Mark A. Renslow, and Loree K. Kalliainen. “The Effect of an Educational Program on Opioid Prescription Patterns in Hand Surgery: A Quality Improvement Program.” The Journal of Hand Surgery, vol. 40, no. 2, 2015, pp. 341–346. </t>
  </si>
  <si>
    <t>Westanmo et al. 2015</t>
  </si>
  <si>
    <t>Minneapolis VA Health Care System (MVAHCS)</t>
  </si>
  <si>
    <t>* Opioid overdose is growing continuously.
* Opioids are overprescribed for noncancer pain, which leads to opioid misuse and risk.
* Minneapolis designed an Opioid Safety Initiative (OSI) to decrease high-dose opioid prescriptions of greater than 200 mg MME daily.</t>
  </si>
  <si>
    <t>* Phase 1: OSI planning, education, and training.
* Phase 1 included regular meetings with stakeholders that covered chronic pain management and improvement initiatives from other health systems. Primary care physicians (PCPs) also were given an opioid management book. Patients were offered a full day of nonpharmacological pain management strategies every month.
* Phase 2: OSI implementation.
* Phase 2 included PCPs prescribing monitoring and feedback for medication changes and opioid tapering. Patients with chronic opioid prescriptions of more than 200 mg daily MME were asked to taper below that level. Patients could go to a new provider but were told that all providers in the system will have the same taper goals. PCPs were given a report that identified those of their patients receiving more than 200 mg daily MME. PCPs were encouraged to develop a taper plan.</t>
  </si>
  <si>
    <t>* 50,749 MVAHCS patients were prescribed medication.
* 342 patients were prescribed a high-dose opioid of greater than 200 daily MME.</t>
  </si>
  <si>
    <t>VHA Corporate Data Warehouse (CDW) and survey</t>
  </si>
  <si>
    <t>July to September 2014 (3 months)</t>
  </si>
  <si>
    <t>* 	High-dose (more than 200 MED daily) opioid prescriptions: ↓ 0.53 pp (82 percent)
* 	Unique pharmacy patients prescribed at least 1 opioid: ↓ 2.7 pp (20 percent)</t>
  </si>
  <si>
    <t>Over the 3-month follow-up period, the overall percent of high-dose (more than 200 MED daily) opioid prescriptions fell by 0.53 pp (82 percent change compared with baseline).</t>
  </si>
  <si>
    <t xml:space="preserve">Westanmo, Anders, Peter Marshall, Elzie Jones, Kevin Burns, and Erin E. Krebs. “Opioid Dose Reduction in a VA Health Care System—Implementation of a Primary Care Population-Level Initiative.” Pain Medicine, vol. 16, no. 5, 2015, pp. 1019–1026. </t>
  </si>
  <si>
    <t>End of worksheet</t>
  </si>
  <si>
    <t>BZDs</t>
  </si>
  <si>
    <t>benzodiazepines</t>
  </si>
  <si>
    <t>CAMP</t>
  </si>
  <si>
    <t>Comprehensive Assessment and Management of Pain</t>
  </si>
  <si>
    <t>CBOC</t>
  </si>
  <si>
    <t>community-based outpatient clinic</t>
  </si>
  <si>
    <t>CCO</t>
  </si>
  <si>
    <t>coordinated care organization</t>
  </si>
  <si>
    <t>CDC</t>
  </si>
  <si>
    <t>Centers for Disease Control and Prevention</t>
  </si>
  <si>
    <t>CDM</t>
  </si>
  <si>
    <t>Clinformatics Data Mart</t>
  </si>
  <si>
    <t>CME</t>
  </si>
  <si>
    <t>continuing medical education</t>
  </si>
  <si>
    <t>CNPC</t>
  </si>
  <si>
    <t>chronic noncancer pain</t>
  </si>
  <si>
    <t>COT</t>
  </si>
  <si>
    <t>chronic opioid therapy</t>
  </si>
  <si>
    <t>COT-CR</t>
  </si>
  <si>
    <t>chronic opioid therapy - clinical reminder</t>
  </si>
  <si>
    <t>CTR</t>
  </si>
  <si>
    <t>carpal tunnel release</t>
  </si>
  <si>
    <t>DEA</t>
  </si>
  <si>
    <t>Drug Enforcement Administration</t>
  </si>
  <si>
    <t>DLI</t>
  </si>
  <si>
    <t>Department of Labor and Industries</t>
  </si>
  <si>
    <t xml:space="preserve">ECHO </t>
  </si>
  <si>
    <t xml:space="preserve">Chronic Pain and Opioid Management TeleECHO Clinic </t>
  </si>
  <si>
    <t>emergency department</t>
  </si>
  <si>
    <t>EHR</t>
  </si>
  <si>
    <t>electronic health record</t>
  </si>
  <si>
    <t>ER</t>
  </si>
  <si>
    <t>extended-release</t>
  </si>
  <si>
    <t>ER/LA</t>
  </si>
  <si>
    <t>extended-release and long-acting</t>
  </si>
  <si>
    <t>FDA</t>
  </si>
  <si>
    <t>Food and Drug Administration</t>
  </si>
  <si>
    <t>FY</t>
  </si>
  <si>
    <t>fiscal year</t>
  </si>
  <si>
    <t>HCP</t>
  </si>
  <si>
    <t>hydrocodone combination products</t>
  </si>
  <si>
    <t>HERC</t>
  </si>
  <si>
    <t>Health Evidence Review Commission</t>
  </si>
  <si>
    <t>IM</t>
  </si>
  <si>
    <t>internal medicine</t>
  </si>
  <si>
    <t>LAOA</t>
  </si>
  <si>
    <t>long-acting opioid analgesics</t>
  </si>
  <si>
    <t>LIP</t>
  </si>
  <si>
    <t>lock-in program</t>
  </si>
  <si>
    <t>MAPD</t>
  </si>
  <si>
    <t>Medicare Advantage and Prescription Drug</t>
  </si>
  <si>
    <t>MCL</t>
  </si>
  <si>
    <t>medical cannabis law</t>
  </si>
  <si>
    <t>MDR</t>
  </si>
  <si>
    <t>Military Health System Data Repository</t>
  </si>
  <si>
    <t>MED</t>
  </si>
  <si>
    <t>morphine equivalent daily</t>
  </si>
  <si>
    <t>MME</t>
  </si>
  <si>
    <t>morphine milligram equivalent/mean morphine equivalent</t>
  </si>
  <si>
    <t>not applicable</t>
  </si>
  <si>
    <t>NLP</t>
  </si>
  <si>
    <t>natural language processing</t>
  </si>
  <si>
    <t>NPA</t>
  </si>
  <si>
    <t>National Prescription Audit</t>
  </si>
  <si>
    <t>NSAIDs</t>
  </si>
  <si>
    <t>nonsteroidal anti-inflammatory drugs</t>
  </si>
  <si>
    <t>NYC</t>
  </si>
  <si>
    <t>New York City</t>
  </si>
  <si>
    <t>OME</t>
  </si>
  <si>
    <t>oral morphine equivalent</t>
  </si>
  <si>
    <t>ORC</t>
  </si>
  <si>
    <t>Opioid Reassessment Clinic</t>
  </si>
  <si>
    <t>OSCE</t>
  </si>
  <si>
    <t>Objective Structured Clinical Examination</t>
  </si>
  <si>
    <t>OSI</t>
  </si>
  <si>
    <t>Opioid Safety Initiative</t>
  </si>
  <si>
    <t>OUD</t>
  </si>
  <si>
    <t>opioid use disorder</t>
  </si>
  <si>
    <t>PA</t>
  </si>
  <si>
    <t>prior authorization</t>
  </si>
  <si>
    <t>PCC</t>
  </si>
  <si>
    <t>primary care clinician</t>
  </si>
  <si>
    <t>PCP</t>
  </si>
  <si>
    <t>primary care physician</t>
  </si>
  <si>
    <t>prescription drug monitoring program</t>
  </si>
  <si>
    <t>PMP</t>
  </si>
  <si>
    <t xml:space="preserve">prescription monitoring program </t>
  </si>
  <si>
    <t>RADARS</t>
  </si>
  <si>
    <t>Researched Abuse, Diversion and Addiction‐Related Surveillance</t>
  </si>
  <si>
    <t>SAO</t>
  </si>
  <si>
    <t>short-acting opioid</t>
  </si>
  <si>
    <t xml:space="preserve">SCOPE </t>
  </si>
  <si>
    <t>Safe and Competent Opioid Prescribing Education</t>
  </si>
  <si>
    <t>SP</t>
  </si>
  <si>
    <t>standardized patient</t>
  </si>
  <si>
    <t>STORM</t>
  </si>
  <si>
    <t>Stratification Tool for Opioid Risk Mitigation</t>
  </si>
  <si>
    <t>TDD</t>
  </si>
  <si>
    <t>total daily dose</t>
  </si>
  <si>
    <t>VA</t>
  </si>
  <si>
    <t xml:space="preserve">Veteran Affairs </t>
  </si>
  <si>
    <t>VACHS</t>
  </si>
  <si>
    <t>VA Connecticut Healthcare System</t>
  </si>
  <si>
    <t>Veterans Health Administration</t>
  </si>
  <si>
    <t>VHA CDW</t>
  </si>
  <si>
    <t>Veterans Health Administration Corporate Data Warehouse</t>
  </si>
  <si>
    <t>VISN</t>
  </si>
  <si>
    <t>Veterans Integrated Service Network</t>
  </si>
  <si>
    <t>VLP</t>
  </si>
  <si>
    <t>distal radius volar locked plating</t>
  </si>
  <si>
    <t>WC</t>
  </si>
  <si>
    <t>workers' compensation</t>
  </si>
  <si>
    <t>Element</t>
  </si>
  <si>
    <t>Description</t>
  </si>
  <si>
    <t>Intervention category</t>
  </si>
  <si>
    <t>Options include: prescription guidelines, PDMP, provider education, dispensing limits, multifaceted intervention, patient education, automated alerts, laws and policies, predictive modeling pharmacist intervention, opioid tapering, NSAID substitution, information sharing</t>
  </si>
  <si>
    <t>Primary author and year in APA in-text citation style</t>
  </si>
  <si>
    <t>Intervention setting/geography</t>
  </si>
  <si>
    <t>Information about the setting (for example, hospital, health system, or insurance program) and geography (for example, nationwide, state, or city) in which the intervention was implemented</t>
  </si>
  <si>
    <t>Problem statement or research question (why the intervention was initiated)</t>
  </si>
  <si>
    <t>The problem the study sought to solve or the research question it sought to answer</t>
  </si>
  <si>
    <t>A brief description of the program implemented or studied</t>
  </si>
  <si>
    <t>Level of intervention</t>
  </si>
  <si>
    <t>Whether the intervention was targeted at providers, patients, both providers and patients, or a health system</t>
  </si>
  <si>
    <t xml:space="preserve">Whether the intervention targeted opioid use at the acute or chronic stage of pain, or both </t>
  </si>
  <si>
    <t>The research design used to evaluate the intervention’s impact: randomized control trial; equivalent comparison group study, non-equivalent comparison group study; interrupted times series analysis, pre-post study; cross-sectional study; or program description only</t>
  </si>
  <si>
    <t>Treatment group sample size and characteristics</t>
  </si>
  <si>
    <t>Size, demographic characteristics, and diagnostic characteristics of the treatment group</t>
  </si>
  <si>
    <t>Comparison group, if applicable</t>
  </si>
  <si>
    <t>Size, demographic characteristics, and diagnostic characteristics of the comparison group, if applicable</t>
  </si>
  <si>
    <t>The data source(s) used to evaluation the intervention’s impact</t>
  </si>
  <si>
    <t>Months or years in which outcomes are captured</t>
  </si>
  <si>
    <t>Measurement approach</t>
  </si>
  <si>
    <t>The measurement approach used to track outcomes (for example, annual totals, annual percentages, quarterly averages)</t>
  </si>
  <si>
    <t>The program’s estimated impacts on, or associations with, the outcomes tracked (all results are either statistically significant at the 5 percent level or based on changes observed in data for the entire relevant population, unless “no change” is indicated)</t>
  </si>
  <si>
    <t>Key takeaway</t>
  </si>
  <si>
    <t>Short nontechnical summary of the main finding for the study</t>
  </si>
  <si>
    <t>Complete reference</t>
  </si>
  <si>
    <t>Total</t>
  </si>
  <si>
    <t>Done</t>
  </si>
  <si>
    <t>For Wenjia</t>
  </si>
  <si>
    <t>Remaining</t>
  </si>
  <si>
    <t>Assigned to</t>
  </si>
  <si>
    <t>Marisa</t>
  </si>
  <si>
    <t>Laws/policies</t>
  </si>
  <si>
    <r>
      <t xml:space="preserve">PDMP - </t>
    </r>
    <r>
      <rPr>
        <sz val="11"/>
        <color rgb="FFFF0000"/>
        <rFont val="Calibri"/>
        <family val="2"/>
        <scheme val="minor"/>
      </rPr>
      <t>last names Rutkow-Young</t>
    </r>
  </si>
  <si>
    <r>
      <t xml:space="preserve">PDMP - </t>
    </r>
    <r>
      <rPr>
        <sz val="11"/>
        <color rgb="FFFF0000"/>
        <rFont val="Calibri"/>
        <family val="2"/>
        <scheme val="minor"/>
      </rPr>
      <t>last names Al Achkar-McDonald</t>
    </r>
  </si>
  <si>
    <t>Automated alerts</t>
  </si>
  <si>
    <t>Megan</t>
  </si>
  <si>
    <t>note the 6 done by Yoni are the example</t>
  </si>
  <si>
    <r>
      <t xml:space="preserve">PDMP - </t>
    </r>
    <r>
      <rPr>
        <sz val="11"/>
        <color rgb="FFFF0000"/>
        <rFont val="Calibri"/>
        <family val="2"/>
        <scheme val="minor"/>
      </rPr>
      <t>Moyo -Ranapurwal</t>
    </r>
  </si>
  <si>
    <t>Yoni</t>
  </si>
  <si>
    <t>40 done by megan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</si>
</sst>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theme="1"/>
      <name val="Arial"/>
      <family val="2"/>
    </font>
    <font>
      <b/>
      <sz val="9"/>
      <color rgb="FFFF0000"/>
      <name val="Arial"/>
      <family val="2"/>
    </font>
    <font>
      <sz val="9"/>
      <color rgb="FFFF0000"/>
      <name val="Arial"/>
      <family val="2"/>
    </font>
    <font>
      <sz val="10"/>
      <color theme="1"/>
      <name val="Arial"/>
      <family val="2"/>
    </font>
    <font>
      <sz val="10"/>
      <color rgb="FF000000"/>
      <name val="Arial"/>
      <family val="2"/>
    </font>
    <font>
      <b/>
      <sz val="9"/>
      <color theme="0"/>
      <name val="Arial"/>
      <family val="2"/>
    </font>
    <font>
      <sz val="9"/>
      <name val="Arial"/>
      <family val="2"/>
    </font>
    <font>
      <sz val="11"/>
      <color rgb="FFFF0000"/>
      <name val="Calibri"/>
      <family val="2"/>
      <scheme val="minor"/>
    </font>
    <font>
      <b/>
      <sz val="9"/>
      <name val="Arial"/>
      <family val="2"/>
    </font>
    <font>
      <sz val="9"/>
      <color theme="0"/>
      <name val="Arial"/>
      <family val="2"/>
    </font>
    <font>
      <sz val="10"/>
      <color theme="0"/>
      <name val="Arial"/>
      <family val="2"/>
    </font>
  </fonts>
  <fills count="4">
    <fill>
      <patternFill patternType="none"/>
    </fill>
    <fill>
      <patternFill patternType="gray125"/>
    </fill>
    <fill>
      <patternFill patternType="solid">
        <fgColor rgb="FF046B5C"/>
        <bgColor indexed="64"/>
      </patternFill>
    </fill>
    <fill>
      <patternFill patternType="solid">
        <fgColor rgb="FFFFFF00"/>
        <bgColor indexed="64"/>
      </patternFill>
    </fill>
  </fills>
  <borders count="5">
    <border>
      <left/>
      <right/>
      <top/>
      <bottom/>
      <diagonal/>
    </border>
    <border>
      <left/>
      <right style="thin">
        <color indexed="64"/>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applyAlignment="1"/>
    <xf numFmtId="0" fontId="1" fillId="0" borderId="0" xfId="0" applyFont="1" applyAlignment="1">
      <alignment wrapText="1"/>
    </xf>
    <xf numFmtId="0" fontId="1" fillId="0" borderId="0" xfId="0" applyFont="1" applyBorder="1" applyAlignment="1">
      <alignment wrapText="1"/>
    </xf>
    <xf numFmtId="0" fontId="1" fillId="0" borderId="1" xfId="0" applyFont="1" applyFill="1" applyBorder="1" applyAlignment="1">
      <alignment wrapText="1"/>
    </xf>
    <xf numFmtId="0" fontId="2" fillId="0" borderId="0" xfId="0" applyFont="1" applyAlignment="1"/>
    <xf numFmtId="0" fontId="3" fillId="0" borderId="0" xfId="0" applyFont="1" applyAlignment="1"/>
    <xf numFmtId="0" fontId="3" fillId="0" borderId="0" xfId="0" applyFont="1" applyAlignment="1">
      <alignment wrapText="1"/>
    </xf>
    <xf numFmtId="0" fontId="1" fillId="0" borderId="0" xfId="0" applyFont="1" applyFill="1" applyBorder="1" applyAlignment="1">
      <alignment wrapText="1"/>
    </xf>
    <xf numFmtId="0" fontId="4" fillId="0" borderId="0" xfId="0" applyFont="1"/>
    <xf numFmtId="0" fontId="5" fillId="0" borderId="4" xfId="0" applyFont="1" applyBorder="1" applyAlignment="1">
      <alignment vertical="center"/>
    </xf>
    <xf numFmtId="0" fontId="4" fillId="0" borderId="4" xfId="0" applyFont="1" applyBorder="1"/>
    <xf numFmtId="0" fontId="5" fillId="0" borderId="0" xfId="0" applyFont="1" applyAlignment="1">
      <alignment vertical="center"/>
    </xf>
    <xf numFmtId="0" fontId="5" fillId="0" borderId="2" xfId="0" applyFont="1" applyBorder="1" applyAlignment="1">
      <alignment vertical="center"/>
    </xf>
    <xf numFmtId="0" fontId="4" fillId="0" borderId="2" xfId="0" applyFont="1" applyBorder="1"/>
    <xf numFmtId="0" fontId="6" fillId="2" borderId="1" xfId="0" applyFont="1" applyFill="1" applyBorder="1" applyAlignment="1">
      <alignment wrapText="1"/>
    </xf>
    <xf numFmtId="0" fontId="6" fillId="2" borderId="0" xfId="0" applyFont="1" applyFill="1" applyAlignment="1">
      <alignment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6" fillId="2" borderId="0" xfId="0" applyFont="1" applyFill="1" applyBorder="1" applyAlignment="1">
      <alignment horizontal="left" wrapText="1"/>
    </xf>
    <xf numFmtId="0" fontId="6" fillId="2" borderId="0" xfId="0" applyFont="1" applyFill="1" applyBorder="1" applyAlignment="1">
      <alignment horizontal="center" wrapText="1"/>
    </xf>
    <xf numFmtId="0" fontId="1" fillId="0" borderId="0" xfId="0" applyFont="1"/>
    <xf numFmtId="0" fontId="7" fillId="0" borderId="3" xfId="0" applyFont="1" applyFill="1" applyBorder="1" applyAlignment="1">
      <alignment horizontal="left" vertical="top" wrapText="1"/>
    </xf>
    <xf numFmtId="0" fontId="1" fillId="0" borderId="0" xfId="0" applyFont="1" applyFill="1"/>
    <xf numFmtId="0" fontId="7" fillId="0" borderId="3" xfId="0" applyFont="1" applyFill="1" applyBorder="1" applyAlignment="1">
      <alignment vertical="top" wrapText="1"/>
    </xf>
    <xf numFmtId="0" fontId="7" fillId="0" borderId="3" xfId="0" applyFont="1" applyFill="1" applyBorder="1" applyAlignment="1">
      <alignment horizontal="left" vertical="top"/>
    </xf>
    <xf numFmtId="0" fontId="1" fillId="0" borderId="2" xfId="0" applyFont="1" applyFill="1" applyBorder="1" applyAlignment="1">
      <alignment vertical="top" wrapText="1"/>
    </xf>
    <xf numFmtId="0" fontId="1" fillId="0" borderId="4" xfId="0" applyFont="1" applyBorder="1" applyAlignment="1">
      <alignment wrapText="1"/>
    </xf>
    <xf numFmtId="0" fontId="1" fillId="0" borderId="0" xfId="0" applyFont="1" applyFill="1" applyAlignment="1">
      <alignment wrapText="1"/>
    </xf>
    <xf numFmtId="0" fontId="0" fillId="3" borderId="0" xfId="0" applyFill="1"/>
    <xf numFmtId="0" fontId="0" fillId="0" borderId="0" xfId="0" applyFill="1"/>
    <xf numFmtId="0" fontId="1" fillId="0" borderId="3" xfId="0" applyFont="1" applyFill="1" applyBorder="1" applyAlignment="1">
      <alignment vertical="top" wrapText="1"/>
    </xf>
    <xf numFmtId="0" fontId="1" fillId="0" borderId="3" xfId="0" applyFont="1" applyFill="1" applyBorder="1" applyAlignment="1">
      <alignment horizontal="left" vertical="top"/>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17" fontId="1" fillId="0" borderId="3" xfId="0" applyNumberFormat="1" applyFont="1" applyFill="1" applyBorder="1" applyAlignment="1">
      <alignment horizontal="left" vertical="top" wrapText="1"/>
    </xf>
    <xf numFmtId="15" fontId="1" fillId="0" borderId="3"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7" fillId="0" borderId="0" xfId="0" applyFont="1" applyFill="1" applyBorder="1" applyAlignment="1">
      <alignment vertical="top" wrapText="1"/>
    </xf>
    <xf numFmtId="0" fontId="7" fillId="0" borderId="0" xfId="0" applyFont="1" applyBorder="1" applyAlignment="1">
      <alignment vertical="top" wrapText="1"/>
    </xf>
    <xf numFmtId="0" fontId="1" fillId="3" borderId="0" xfId="0" applyFont="1" applyFill="1"/>
    <xf numFmtId="0" fontId="1" fillId="0" borderId="2" xfId="0" applyFont="1" applyFill="1" applyBorder="1" applyAlignment="1">
      <alignment horizontal="left" vertical="top"/>
    </xf>
    <xf numFmtId="0" fontId="1"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1" fillId="0" borderId="0" xfId="0" applyFont="1" applyBorder="1"/>
    <xf numFmtId="0" fontId="10" fillId="0" borderId="0" xfId="0" applyFont="1"/>
    <xf numFmtId="0" fontId="11" fillId="0" borderId="0" xfId="0" applyFont="1"/>
    <xf numFmtId="0" fontId="10" fillId="0" borderId="4" xfId="0" applyFont="1" applyFill="1" applyBorder="1" applyAlignment="1">
      <alignment wrapText="1"/>
    </xf>
    <xf numFmtId="0" fontId="1" fillId="0" borderId="4" xfId="0" applyFont="1" applyFill="1" applyBorder="1" applyAlignment="1">
      <alignment vertical="top" wrapText="1"/>
    </xf>
  </cellXfs>
  <cellStyles count="1">
    <cellStyle name="Normal" xfId="0" builtinId="0"/>
  </cellStyles>
  <dxfs count="23">
    <dxf>
      <font>
        <b val="0"/>
        <i val="0"/>
        <strike val="0"/>
        <condense val="0"/>
        <extend val="0"/>
        <outline val="0"/>
        <shadow val="0"/>
        <u val="none"/>
        <vertAlign val="baseline"/>
        <sz val="9"/>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9"/>
        <color theme="0"/>
        <name val="Arial"/>
        <family val="2"/>
        <scheme val="none"/>
      </font>
      <fill>
        <patternFill patternType="solid">
          <fgColor indexed="64"/>
          <bgColor rgb="FF046B5C"/>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theme="0"/>
        <name val="Arial"/>
        <family val="2"/>
        <scheme val="none"/>
      </font>
      <fill>
        <patternFill patternType="solid">
          <fgColor indexed="64"/>
          <bgColor rgb="FF046B5C"/>
        </patternFill>
      </fill>
      <alignment horizontal="center" vertical="bottom" textRotation="0" wrapText="1" indent="0" justifyLastLine="0" shrinkToFit="0" readingOrder="0"/>
    </dxf>
  </dxfs>
  <tableStyles count="0" defaultTableStyle="TableStyleMedium2" defaultPivotStyle="PivotStyleLight16"/>
  <colors>
    <mruColors>
      <color rgb="FF046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AE3628-0403-402E-8808-65B19CA341A3}" name="StudiesTable" displayName="StudiesTable" ref="A1:P135" totalsRowShown="0" headerRowDxfId="22" dataDxfId="21" tableBorderDxfId="20">
  <autoFilter ref="A1:P135" xr:uid="{8B4949D4-AF7F-4D2E-86D9-D6D9C7876F0B}"/>
  <tableColumns count="16">
    <tableColumn id="1" xr3:uid="{43FD5F9C-E7F8-4539-B66B-5871DF071BFF}" name="Intervention _x000a_category" dataDxfId="19"/>
    <tableColumn id="2" xr3:uid="{4FBA4E3E-AA43-4E60-AC00-E03BCC92418A}" name="Citation" dataDxfId="18"/>
    <tableColumn id="3" xr3:uid="{3DA1FB06-34D6-490A-95D3-6185ECD11A28}" name="Intervention _x000a_setting/geography" dataDxfId="17"/>
    <tableColumn id="4" xr3:uid="{8A16951E-81ED-4467-AE7B-5F460182F800}" name="Problem statement or research _x000a_question (why the intervention _x000a_was initiated)" dataDxfId="16"/>
    <tableColumn id="5" xr3:uid="{CC18E2B5-12A3-4BDA-84E3-16F954363DC3}" name="Intervention overview" dataDxfId="15"/>
    <tableColumn id="6" xr3:uid="{96B5F77F-2A23-451A-9BD8-7BAD20D73A3A}" name="Level of _x000a_intervention" dataDxfId="14"/>
    <tableColumn id="7" xr3:uid="{59B3318B-F3DB-4D64-851A-DE48F56D3264}" name="Treatment stage" dataDxfId="13"/>
    <tableColumn id="8" xr3:uid="{2B077C63-235F-4F01-B763-F50C08B152B1}" name="Research design" dataDxfId="12"/>
    <tableColumn id="9" xr3:uid="{35E59330-3624-49B8-A2A2-F0B83216D129}" name="Treatment group sample size _x000a_and characteristics" dataDxfId="11"/>
    <tableColumn id="10" xr3:uid="{39C8C6F7-8585-405C-99E0-0F2F71038062}" name="Comparison group" dataDxfId="10"/>
    <tableColumn id="11" xr3:uid="{931CF253-D6C3-4E36-B855-3216BACBB83F}" name="Data source/s" dataDxfId="9"/>
    <tableColumn id="12" xr3:uid="{E531D5DC-4DD2-4A35-8E41-7DB7B96973DD}" name="Follow-up period" dataDxfId="8"/>
    <tableColumn id="13" xr3:uid="{22D17408-EDEC-4A02-806B-24C68BD4EEE9}" name="Measurement _x000a_approach " dataDxfId="7"/>
    <tableColumn id="14" xr3:uid="{111E69A0-1C7A-4DC0-9A2D-0F2CE8CBE362}" name="Results" dataDxfId="6"/>
    <tableColumn id="15" xr3:uid="{764B478F-6EAF-4BC1-A179-9E7E8A969B19}" name="Key Takeaway" dataDxfId="5"/>
    <tableColumn id="16" xr3:uid="{DAA2E585-0251-4D37-ABDD-799C8F04BB05}" name="Reference" dataDxfId="4"/>
  </tableColumns>
  <tableStyleInfo showFirstColumn="0" showLastColumn="0" showRowStripes="1" showColumnStripes="0"/>
  <extLst>
    <ext xmlns:x14="http://schemas.microsoft.com/office/spreadsheetml/2009/9/main" uri="{504A1905-F514-4f6f-8877-14C23A59335A}">
      <x14:table altText="Stud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A3E0F0-23CD-4237-B89A-039800E78B32}" name="ElementTable" displayName="ElementTable" ref="A1:B17" totalsRowShown="0" headerRowDxfId="3" tableBorderDxfId="2">
  <autoFilter ref="A1:B17" xr:uid="{0B78B075-D979-48E9-B157-D4231501B91D}"/>
  <tableColumns count="2">
    <tableColumn id="1" xr3:uid="{738F3099-E3F2-44D5-B8D7-03EEC7C1630F}" name="Element" dataDxfId="1"/>
    <tableColumn id="2" xr3:uid="{3A21A083-AA6D-4668-B9D5-AFFAAC6094CE}" name="Description" dataDxfId="0"/>
  </tableColumns>
  <tableStyleInfo showFirstColumn="0" showLastColumn="0" showRowStripes="1" showColumnStripes="0"/>
  <extLst>
    <ext xmlns:x14="http://schemas.microsoft.com/office/spreadsheetml/2009/9/main" uri="{504A1905-F514-4f6f-8877-14C23A59335A}">
      <x14:table altText="Elements extrac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8"/>
  <sheetViews>
    <sheetView tabSelected="1" topLeftCell="I1" zoomScaleNormal="100" workbookViewId="0">
      <pane ySplit="1" topLeftCell="A134" activePane="bottomLeft" state="frozen"/>
      <selection pane="bottomLeft" activeCell="L143" sqref="L143"/>
    </sheetView>
  </sheetViews>
  <sheetFormatPr defaultColWidth="9.140625" defaultRowHeight="12" x14ac:dyDescent="0.2"/>
  <cols>
    <col min="1" max="1" width="14" style="21" customWidth="1"/>
    <col min="2" max="2" width="19.5703125" style="21" customWidth="1"/>
    <col min="3" max="3" width="18.85546875" style="2" customWidth="1"/>
    <col min="4" max="4" width="28.5703125" style="2" customWidth="1"/>
    <col min="5" max="5" width="41.85546875" style="2" customWidth="1"/>
    <col min="6" max="6" width="13" style="2" customWidth="1"/>
    <col min="7" max="7" width="16.5703125" style="2" customWidth="1"/>
    <col min="8" max="8" width="22.140625" style="2" customWidth="1"/>
    <col min="9" max="9" width="27.5703125" style="2" customWidth="1"/>
    <col min="10" max="10" width="24.85546875" style="2" customWidth="1"/>
    <col min="11" max="11" width="20.5703125" style="2" customWidth="1"/>
    <col min="12" max="12" width="20.5703125" style="28" customWidth="1"/>
    <col min="13" max="13" width="19.85546875" style="28" customWidth="1"/>
    <col min="14" max="14" width="53.5703125" style="2" customWidth="1"/>
    <col min="15" max="15" width="42" style="21" customWidth="1"/>
    <col min="16" max="16" width="37.140625" style="2" customWidth="1"/>
    <col min="17" max="16384" width="9.140625" style="21"/>
  </cols>
  <sheetData>
    <row r="1" spans="1:16" ht="36" x14ac:dyDescent="0.2">
      <c r="A1" s="20" t="s">
        <v>0</v>
      </c>
      <c r="B1" s="19"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row>
    <row r="2" spans="1:16" s="23" customFormat="1" ht="120" x14ac:dyDescent="0.2">
      <c r="A2" s="34" t="s">
        <v>16</v>
      </c>
      <c r="B2" s="34" t="s">
        <v>17</v>
      </c>
      <c r="C2" s="34" t="s">
        <v>18</v>
      </c>
      <c r="D2" s="34" t="s">
        <v>19</v>
      </c>
      <c r="E2" s="34" t="s">
        <v>20</v>
      </c>
      <c r="F2" s="34" t="s">
        <v>21</v>
      </c>
      <c r="G2" s="34" t="s">
        <v>22</v>
      </c>
      <c r="H2" s="34" t="s">
        <v>23</v>
      </c>
      <c r="I2" s="34" t="s">
        <v>24</v>
      </c>
      <c r="J2" s="34" t="s">
        <v>25</v>
      </c>
      <c r="K2" s="34" t="s">
        <v>26</v>
      </c>
      <c r="L2" s="34" t="s">
        <v>27</v>
      </c>
      <c r="M2" s="34" t="s">
        <v>28</v>
      </c>
      <c r="N2" s="34" t="s">
        <v>29</v>
      </c>
      <c r="O2" s="26" t="s">
        <v>30</v>
      </c>
      <c r="P2" s="34" t="s">
        <v>31</v>
      </c>
    </row>
    <row r="3" spans="1:16" s="23" customFormat="1" ht="252" x14ac:dyDescent="0.2">
      <c r="A3" s="22" t="s">
        <v>16</v>
      </c>
      <c r="B3" s="22" t="s">
        <v>32</v>
      </c>
      <c r="C3" s="22" t="s">
        <v>33</v>
      </c>
      <c r="D3" s="22" t="s">
        <v>34</v>
      </c>
      <c r="E3" s="22" t="s">
        <v>35</v>
      </c>
      <c r="F3" s="22" t="s">
        <v>36</v>
      </c>
      <c r="G3" s="22" t="s">
        <v>37</v>
      </c>
      <c r="H3" s="22" t="s">
        <v>23</v>
      </c>
      <c r="I3" s="22" t="s">
        <v>38</v>
      </c>
      <c r="J3" s="22" t="s">
        <v>25</v>
      </c>
      <c r="K3" s="22" t="s">
        <v>39</v>
      </c>
      <c r="L3" s="22" t="s">
        <v>40</v>
      </c>
      <c r="M3" s="22" t="s">
        <v>41</v>
      </c>
      <c r="N3" s="22" t="s">
        <v>42</v>
      </c>
      <c r="O3" s="26" t="s">
        <v>43</v>
      </c>
      <c r="P3" s="22" t="s">
        <v>44</v>
      </c>
    </row>
    <row r="4" spans="1:16" s="23" customFormat="1" ht="144" customHeight="1" x14ac:dyDescent="0.2">
      <c r="A4" s="33" t="s">
        <v>16</v>
      </c>
      <c r="B4" s="33" t="s">
        <v>45</v>
      </c>
      <c r="C4" s="33" t="s">
        <v>46</v>
      </c>
      <c r="D4" s="33" t="s">
        <v>47</v>
      </c>
      <c r="E4" s="33" t="s">
        <v>48</v>
      </c>
      <c r="F4" s="33" t="s">
        <v>49</v>
      </c>
      <c r="G4" s="33" t="s">
        <v>50</v>
      </c>
      <c r="H4" s="33" t="s">
        <v>51</v>
      </c>
      <c r="I4" s="33" t="s">
        <v>52</v>
      </c>
      <c r="J4" s="33" t="s">
        <v>53</v>
      </c>
      <c r="K4" s="33" t="s">
        <v>54</v>
      </c>
      <c r="L4" s="33" t="s">
        <v>55</v>
      </c>
      <c r="M4" s="33" t="s">
        <v>56</v>
      </c>
      <c r="N4" s="33" t="s">
        <v>57</v>
      </c>
      <c r="O4" s="26" t="s">
        <v>58</v>
      </c>
      <c r="P4" s="33" t="s">
        <v>59</v>
      </c>
    </row>
    <row r="5" spans="1:16" s="23" customFormat="1" ht="192" x14ac:dyDescent="0.2">
      <c r="A5" s="33" t="s">
        <v>16</v>
      </c>
      <c r="B5" s="33" t="s">
        <v>60</v>
      </c>
      <c r="C5" s="33" t="s">
        <v>61</v>
      </c>
      <c r="D5" s="33" t="s">
        <v>62</v>
      </c>
      <c r="E5" s="33" t="s">
        <v>63</v>
      </c>
      <c r="F5" s="33" t="s">
        <v>49</v>
      </c>
      <c r="G5" s="33" t="s">
        <v>37</v>
      </c>
      <c r="H5" s="33" t="s">
        <v>64</v>
      </c>
      <c r="I5" s="33" t="s">
        <v>65</v>
      </c>
      <c r="J5" s="33" t="s">
        <v>66</v>
      </c>
      <c r="K5" s="33" t="s">
        <v>67</v>
      </c>
      <c r="L5" s="33" t="s">
        <v>68</v>
      </c>
      <c r="M5" s="33" t="s">
        <v>69</v>
      </c>
      <c r="N5" s="33" t="s">
        <v>70</v>
      </c>
      <c r="O5" s="26" t="s">
        <v>71</v>
      </c>
      <c r="P5" s="33" t="s">
        <v>72</v>
      </c>
    </row>
    <row r="6" spans="1:16" s="23" customFormat="1" ht="110.1" customHeight="1" x14ac:dyDescent="0.2">
      <c r="A6" s="33" t="s">
        <v>16</v>
      </c>
      <c r="B6" s="33" t="s">
        <v>73</v>
      </c>
      <c r="C6" s="33" t="s">
        <v>74</v>
      </c>
      <c r="D6" s="33" t="s">
        <v>75</v>
      </c>
      <c r="E6" s="33" t="s">
        <v>76</v>
      </c>
      <c r="F6" s="33" t="s">
        <v>49</v>
      </c>
      <c r="G6" s="33" t="s">
        <v>37</v>
      </c>
      <c r="H6" s="33" t="s">
        <v>77</v>
      </c>
      <c r="I6" s="33" t="s">
        <v>78</v>
      </c>
      <c r="J6" s="33" t="s">
        <v>79</v>
      </c>
      <c r="K6" s="33" t="s">
        <v>54</v>
      </c>
      <c r="L6" s="33" t="s">
        <v>80</v>
      </c>
      <c r="M6" s="33" t="s">
        <v>81</v>
      </c>
      <c r="N6" s="33" t="s">
        <v>82</v>
      </c>
      <c r="O6" s="26" t="s">
        <v>83</v>
      </c>
      <c r="P6" s="33" t="s">
        <v>84</v>
      </c>
    </row>
    <row r="7" spans="1:16" s="23" customFormat="1" ht="108" customHeight="1" x14ac:dyDescent="0.2">
      <c r="A7" s="32" t="s">
        <v>85</v>
      </c>
      <c r="B7" s="32" t="s">
        <v>86</v>
      </c>
      <c r="C7" s="33" t="s">
        <v>87</v>
      </c>
      <c r="D7" s="33" t="s">
        <v>88</v>
      </c>
      <c r="E7" s="33" t="s">
        <v>89</v>
      </c>
      <c r="F7" s="33" t="s">
        <v>49</v>
      </c>
      <c r="G7" s="33" t="s">
        <v>22</v>
      </c>
      <c r="H7" s="33" t="s">
        <v>90</v>
      </c>
      <c r="I7" s="33" t="s">
        <v>91</v>
      </c>
      <c r="J7" s="33" t="s">
        <v>92</v>
      </c>
      <c r="K7" s="33" t="s">
        <v>93</v>
      </c>
      <c r="L7" s="33" t="s">
        <v>94</v>
      </c>
      <c r="M7" s="33" t="s">
        <v>95</v>
      </c>
      <c r="N7" s="33" t="s">
        <v>96</v>
      </c>
      <c r="O7" s="26" t="s">
        <v>97</v>
      </c>
      <c r="P7" s="33" t="s">
        <v>98</v>
      </c>
    </row>
    <row r="8" spans="1:16" s="23" customFormat="1" ht="216" customHeight="1" x14ac:dyDescent="0.2">
      <c r="A8" s="33" t="s">
        <v>85</v>
      </c>
      <c r="B8" s="33" t="s">
        <v>99</v>
      </c>
      <c r="C8" s="33" t="s">
        <v>100</v>
      </c>
      <c r="D8" s="33" t="s">
        <v>101</v>
      </c>
      <c r="E8" s="33" t="s">
        <v>102</v>
      </c>
      <c r="F8" s="33" t="s">
        <v>103</v>
      </c>
      <c r="G8" s="33" t="s">
        <v>50</v>
      </c>
      <c r="H8" s="33" t="s">
        <v>23</v>
      </c>
      <c r="I8" s="33" t="s">
        <v>104</v>
      </c>
      <c r="J8" s="33" t="s">
        <v>25</v>
      </c>
      <c r="K8" s="33" t="s">
        <v>54</v>
      </c>
      <c r="L8" s="33" t="s">
        <v>105</v>
      </c>
      <c r="M8" s="33" t="s">
        <v>106</v>
      </c>
      <c r="N8" s="33" t="s">
        <v>107</v>
      </c>
      <c r="O8" s="26" t="s">
        <v>108</v>
      </c>
      <c r="P8" s="33" t="s">
        <v>109</v>
      </c>
    </row>
    <row r="9" spans="1:16" s="23" customFormat="1" ht="144" customHeight="1" x14ac:dyDescent="0.2">
      <c r="A9" s="33" t="s">
        <v>85</v>
      </c>
      <c r="B9" s="33" t="s">
        <v>110</v>
      </c>
      <c r="C9" s="33" t="s">
        <v>111</v>
      </c>
      <c r="D9" s="33" t="s">
        <v>112</v>
      </c>
      <c r="E9" s="33" t="s">
        <v>113</v>
      </c>
      <c r="F9" s="33" t="s">
        <v>36</v>
      </c>
      <c r="G9" s="33" t="s">
        <v>50</v>
      </c>
      <c r="H9" s="33" t="s">
        <v>23</v>
      </c>
      <c r="I9" s="33" t="s">
        <v>114</v>
      </c>
      <c r="J9" s="33" t="s">
        <v>25</v>
      </c>
      <c r="K9" s="33" t="s">
        <v>26</v>
      </c>
      <c r="L9" s="33" t="s">
        <v>115</v>
      </c>
      <c r="M9" s="33" t="s">
        <v>116</v>
      </c>
      <c r="N9" s="33" t="s">
        <v>117</v>
      </c>
      <c r="O9" s="26" t="s">
        <v>118</v>
      </c>
      <c r="P9" s="33" t="s">
        <v>119</v>
      </c>
    </row>
    <row r="10" spans="1:16" s="23" customFormat="1" ht="216" customHeight="1" x14ac:dyDescent="0.2">
      <c r="A10" s="33" t="s">
        <v>85</v>
      </c>
      <c r="B10" s="33" t="s">
        <v>120</v>
      </c>
      <c r="C10" s="33" t="s">
        <v>121</v>
      </c>
      <c r="D10" s="33" t="s">
        <v>122</v>
      </c>
      <c r="E10" s="33" t="s">
        <v>123</v>
      </c>
      <c r="F10" s="33" t="s">
        <v>124</v>
      </c>
      <c r="G10" s="33" t="s">
        <v>37</v>
      </c>
      <c r="H10" s="33" t="s">
        <v>23</v>
      </c>
      <c r="I10" s="33" t="s">
        <v>125</v>
      </c>
      <c r="J10" s="33" t="s">
        <v>25</v>
      </c>
      <c r="K10" s="33" t="s">
        <v>126</v>
      </c>
      <c r="L10" s="33" t="s">
        <v>127</v>
      </c>
      <c r="M10" s="33" t="s">
        <v>128</v>
      </c>
      <c r="N10" s="33" t="s">
        <v>129</v>
      </c>
      <c r="O10" s="26" t="s">
        <v>130</v>
      </c>
      <c r="P10" s="33" t="s">
        <v>131</v>
      </c>
    </row>
    <row r="11" spans="1:16" s="23" customFormat="1" ht="108" x14ac:dyDescent="0.2">
      <c r="A11" s="33" t="s">
        <v>85</v>
      </c>
      <c r="B11" s="33" t="s">
        <v>132</v>
      </c>
      <c r="C11" s="33" t="s">
        <v>133</v>
      </c>
      <c r="D11" s="33" t="s">
        <v>134</v>
      </c>
      <c r="E11" s="33" t="s">
        <v>135</v>
      </c>
      <c r="F11" s="33" t="s">
        <v>49</v>
      </c>
      <c r="G11" s="33" t="s">
        <v>50</v>
      </c>
      <c r="H11" s="31" t="s">
        <v>23</v>
      </c>
      <c r="I11" s="33" t="s">
        <v>136</v>
      </c>
      <c r="J11" s="33" t="s">
        <v>25</v>
      </c>
      <c r="K11" s="33" t="s">
        <v>137</v>
      </c>
      <c r="L11" s="33" t="s">
        <v>138</v>
      </c>
      <c r="M11" s="33" t="s">
        <v>139</v>
      </c>
      <c r="N11" s="33" t="s">
        <v>140</v>
      </c>
      <c r="O11" s="26" t="s">
        <v>141</v>
      </c>
      <c r="P11" s="33" t="s">
        <v>142</v>
      </c>
    </row>
    <row r="12" spans="1:16" s="23" customFormat="1" ht="89.1" customHeight="1" x14ac:dyDescent="0.2">
      <c r="A12" s="33" t="s">
        <v>85</v>
      </c>
      <c r="B12" s="33" t="s">
        <v>143</v>
      </c>
      <c r="C12" s="33" t="s">
        <v>144</v>
      </c>
      <c r="D12" s="33" t="s">
        <v>145</v>
      </c>
      <c r="E12" s="33" t="s">
        <v>146</v>
      </c>
      <c r="F12" s="33" t="s">
        <v>36</v>
      </c>
      <c r="G12" s="33" t="s">
        <v>50</v>
      </c>
      <c r="H12" s="33" t="s">
        <v>51</v>
      </c>
      <c r="I12" s="33" t="s">
        <v>147</v>
      </c>
      <c r="J12" s="33" t="s">
        <v>25</v>
      </c>
      <c r="K12" s="33" t="s">
        <v>148</v>
      </c>
      <c r="L12" s="33" t="s">
        <v>149</v>
      </c>
      <c r="M12" s="33" t="s">
        <v>150</v>
      </c>
      <c r="N12" s="33" t="s">
        <v>151</v>
      </c>
      <c r="O12" s="26" t="s">
        <v>152</v>
      </c>
      <c r="P12" s="33" t="s">
        <v>153</v>
      </c>
    </row>
    <row r="13" spans="1:16" s="23" customFormat="1" ht="204" customHeight="1" x14ac:dyDescent="0.2">
      <c r="A13" s="33" t="s">
        <v>85</v>
      </c>
      <c r="B13" s="33" t="s">
        <v>154</v>
      </c>
      <c r="C13" s="33" t="s">
        <v>155</v>
      </c>
      <c r="D13" s="33" t="s">
        <v>156</v>
      </c>
      <c r="E13" s="33" t="s">
        <v>157</v>
      </c>
      <c r="F13" s="33" t="s">
        <v>36</v>
      </c>
      <c r="G13" s="33" t="s">
        <v>50</v>
      </c>
      <c r="H13" s="33" t="s">
        <v>64</v>
      </c>
      <c r="I13" s="33" t="s">
        <v>158</v>
      </c>
      <c r="J13" s="33" t="s">
        <v>159</v>
      </c>
      <c r="K13" s="33" t="s">
        <v>160</v>
      </c>
      <c r="L13" s="33" t="s">
        <v>161</v>
      </c>
      <c r="M13" s="33" t="s">
        <v>162</v>
      </c>
      <c r="N13" s="33" t="s">
        <v>163</v>
      </c>
      <c r="O13" s="26" t="s">
        <v>164</v>
      </c>
      <c r="P13" s="33" t="s">
        <v>165</v>
      </c>
    </row>
    <row r="14" spans="1:16" s="23" customFormat="1" ht="124.5" customHeight="1" x14ac:dyDescent="0.2">
      <c r="A14" s="32" t="s">
        <v>85</v>
      </c>
      <c r="B14" s="33" t="s">
        <v>166</v>
      </c>
      <c r="C14" s="33" t="s">
        <v>167</v>
      </c>
      <c r="D14" s="33" t="s">
        <v>168</v>
      </c>
      <c r="E14" s="33" t="s">
        <v>169</v>
      </c>
      <c r="F14" s="33" t="s">
        <v>49</v>
      </c>
      <c r="G14" s="33" t="s">
        <v>50</v>
      </c>
      <c r="H14" s="33" t="s">
        <v>23</v>
      </c>
      <c r="I14" s="33" t="s">
        <v>170</v>
      </c>
      <c r="J14" s="33" t="s">
        <v>25</v>
      </c>
      <c r="K14" s="33" t="s">
        <v>171</v>
      </c>
      <c r="L14" s="33" t="s">
        <v>172</v>
      </c>
      <c r="M14" s="33" t="s">
        <v>173</v>
      </c>
      <c r="N14" s="33" t="s">
        <v>174</v>
      </c>
      <c r="O14" s="26" t="s">
        <v>175</v>
      </c>
      <c r="P14" s="33" t="s">
        <v>176</v>
      </c>
    </row>
    <row r="15" spans="1:16" s="23" customFormat="1" ht="108" x14ac:dyDescent="0.2">
      <c r="A15" s="33" t="s">
        <v>85</v>
      </c>
      <c r="B15" s="33" t="s">
        <v>177</v>
      </c>
      <c r="C15" s="33" t="s">
        <v>178</v>
      </c>
      <c r="D15" s="33" t="s">
        <v>179</v>
      </c>
      <c r="E15" s="33" t="s">
        <v>180</v>
      </c>
      <c r="F15" s="33" t="s">
        <v>36</v>
      </c>
      <c r="G15" s="33" t="s">
        <v>50</v>
      </c>
      <c r="H15" s="33" t="s">
        <v>23</v>
      </c>
      <c r="I15" s="33" t="s">
        <v>181</v>
      </c>
      <c r="J15" s="33" t="s">
        <v>25</v>
      </c>
      <c r="K15" s="33" t="s">
        <v>182</v>
      </c>
      <c r="L15" s="33" t="s">
        <v>183</v>
      </c>
      <c r="M15" s="33" t="s">
        <v>184</v>
      </c>
      <c r="N15" s="33" t="s">
        <v>185</v>
      </c>
      <c r="O15" s="26" t="s">
        <v>186</v>
      </c>
      <c r="P15" s="33" t="s">
        <v>187</v>
      </c>
    </row>
    <row r="16" spans="1:16" s="23" customFormat="1" ht="108" x14ac:dyDescent="0.2">
      <c r="A16" s="33" t="s">
        <v>85</v>
      </c>
      <c r="B16" s="33" t="s">
        <v>188</v>
      </c>
      <c r="C16" s="33" t="s">
        <v>189</v>
      </c>
      <c r="D16" s="33" t="s">
        <v>190</v>
      </c>
      <c r="E16" s="33" t="s">
        <v>191</v>
      </c>
      <c r="F16" s="33" t="s">
        <v>36</v>
      </c>
      <c r="G16" s="33" t="s">
        <v>50</v>
      </c>
      <c r="H16" s="33" t="s">
        <v>64</v>
      </c>
      <c r="I16" s="33" t="s">
        <v>192</v>
      </c>
      <c r="J16" s="33" t="s">
        <v>193</v>
      </c>
      <c r="K16" s="33" t="s">
        <v>194</v>
      </c>
      <c r="L16" s="33" t="s">
        <v>195</v>
      </c>
      <c r="M16" s="33" t="s">
        <v>196</v>
      </c>
      <c r="N16" s="33" t="s">
        <v>197</v>
      </c>
      <c r="O16" s="26" t="s">
        <v>198</v>
      </c>
      <c r="P16" s="33" t="s">
        <v>199</v>
      </c>
    </row>
    <row r="17" spans="1:16" s="23" customFormat="1" ht="132" customHeight="1" x14ac:dyDescent="0.2">
      <c r="A17" s="33" t="s">
        <v>85</v>
      </c>
      <c r="B17" s="33" t="s">
        <v>200</v>
      </c>
      <c r="C17" s="33" t="s">
        <v>201</v>
      </c>
      <c r="D17" s="33" t="s">
        <v>202</v>
      </c>
      <c r="E17" s="33" t="s">
        <v>203</v>
      </c>
      <c r="F17" s="33" t="s">
        <v>49</v>
      </c>
      <c r="G17" s="33" t="s">
        <v>50</v>
      </c>
      <c r="H17" s="33" t="s">
        <v>51</v>
      </c>
      <c r="I17" s="33" t="s">
        <v>204</v>
      </c>
      <c r="J17" s="33" t="s">
        <v>25</v>
      </c>
      <c r="K17" s="33" t="s">
        <v>205</v>
      </c>
      <c r="L17" s="33" t="s">
        <v>206</v>
      </c>
      <c r="M17" s="33" t="s">
        <v>207</v>
      </c>
      <c r="N17" s="33" t="s">
        <v>208</v>
      </c>
      <c r="O17" s="26" t="s">
        <v>209</v>
      </c>
      <c r="P17" s="33" t="s">
        <v>210</v>
      </c>
    </row>
    <row r="18" spans="1:16" s="23" customFormat="1" ht="324" customHeight="1" x14ac:dyDescent="0.2">
      <c r="A18" s="33" t="s">
        <v>85</v>
      </c>
      <c r="B18" s="33" t="s">
        <v>211</v>
      </c>
      <c r="C18" s="33" t="s">
        <v>212</v>
      </c>
      <c r="D18" s="33" t="s">
        <v>213</v>
      </c>
      <c r="E18" s="33" t="s">
        <v>214</v>
      </c>
      <c r="F18" s="33" t="s">
        <v>49</v>
      </c>
      <c r="G18" s="33" t="s">
        <v>50</v>
      </c>
      <c r="H18" s="33" t="s">
        <v>23</v>
      </c>
      <c r="I18" s="33" t="s">
        <v>215</v>
      </c>
      <c r="J18" s="33" t="s">
        <v>25</v>
      </c>
      <c r="K18" s="33" t="s">
        <v>216</v>
      </c>
      <c r="L18" s="33" t="s">
        <v>217</v>
      </c>
      <c r="M18" s="33" t="s">
        <v>218</v>
      </c>
      <c r="N18" s="33" t="s">
        <v>219</v>
      </c>
      <c r="O18" s="26" t="s">
        <v>220</v>
      </c>
      <c r="P18" s="33" t="s">
        <v>221</v>
      </c>
    </row>
    <row r="19" spans="1:16" s="23" customFormat="1" ht="168" customHeight="1" x14ac:dyDescent="0.2">
      <c r="A19" s="33" t="s">
        <v>85</v>
      </c>
      <c r="B19" s="33" t="s">
        <v>222</v>
      </c>
      <c r="C19" s="33" t="s">
        <v>223</v>
      </c>
      <c r="D19" s="33" t="s">
        <v>224</v>
      </c>
      <c r="E19" s="33" t="s">
        <v>225</v>
      </c>
      <c r="F19" s="33" t="s">
        <v>49</v>
      </c>
      <c r="G19" s="33" t="s">
        <v>50</v>
      </c>
      <c r="H19" s="33" t="s">
        <v>23</v>
      </c>
      <c r="I19" s="33" t="s">
        <v>226</v>
      </c>
      <c r="J19" s="33" t="s">
        <v>25</v>
      </c>
      <c r="K19" s="33" t="s">
        <v>54</v>
      </c>
      <c r="L19" s="35" t="s">
        <v>227</v>
      </c>
      <c r="M19" s="33" t="s">
        <v>228</v>
      </c>
      <c r="N19" s="33" t="s">
        <v>229</v>
      </c>
      <c r="O19" s="26" t="s">
        <v>230</v>
      </c>
      <c r="P19" s="33" t="s">
        <v>231</v>
      </c>
    </row>
    <row r="20" spans="1:16" s="23" customFormat="1" ht="131.25" customHeight="1" x14ac:dyDescent="0.2">
      <c r="A20" s="33" t="s">
        <v>85</v>
      </c>
      <c r="B20" s="33" t="s">
        <v>232</v>
      </c>
      <c r="C20" s="33" t="s">
        <v>233</v>
      </c>
      <c r="D20" s="33" t="s">
        <v>234</v>
      </c>
      <c r="E20" s="33" t="s">
        <v>235</v>
      </c>
      <c r="F20" s="33" t="s">
        <v>36</v>
      </c>
      <c r="G20" s="33" t="s">
        <v>37</v>
      </c>
      <c r="H20" s="33" t="s">
        <v>23</v>
      </c>
      <c r="I20" s="33" t="s">
        <v>236</v>
      </c>
      <c r="J20" s="33" t="s">
        <v>25</v>
      </c>
      <c r="K20" s="33" t="s">
        <v>237</v>
      </c>
      <c r="L20" s="33" t="s">
        <v>238</v>
      </c>
      <c r="M20" s="33" t="s">
        <v>239</v>
      </c>
      <c r="N20" s="33" t="s">
        <v>240</v>
      </c>
      <c r="O20" s="26" t="s">
        <v>241</v>
      </c>
      <c r="P20" s="33" t="s">
        <v>242</v>
      </c>
    </row>
    <row r="21" spans="1:16" s="23" customFormat="1" ht="132" x14ac:dyDescent="0.2">
      <c r="A21" s="33" t="s">
        <v>85</v>
      </c>
      <c r="B21" s="33" t="s">
        <v>243</v>
      </c>
      <c r="C21" s="33" t="s">
        <v>244</v>
      </c>
      <c r="D21" s="33" t="s">
        <v>245</v>
      </c>
      <c r="E21" s="33" t="s">
        <v>246</v>
      </c>
      <c r="F21" s="33" t="s">
        <v>49</v>
      </c>
      <c r="G21" s="33" t="s">
        <v>50</v>
      </c>
      <c r="H21" s="33" t="s">
        <v>23</v>
      </c>
      <c r="I21" s="33" t="s">
        <v>247</v>
      </c>
      <c r="J21" s="33" t="s">
        <v>25</v>
      </c>
      <c r="K21" s="33" t="s">
        <v>248</v>
      </c>
      <c r="L21" s="33" t="s">
        <v>249</v>
      </c>
      <c r="M21" s="33" t="s">
        <v>250</v>
      </c>
      <c r="N21" s="33" t="s">
        <v>251</v>
      </c>
      <c r="O21" s="26" t="s">
        <v>252</v>
      </c>
      <c r="P21" s="33" t="s">
        <v>253</v>
      </c>
    </row>
    <row r="22" spans="1:16" s="23" customFormat="1" ht="288" customHeight="1" x14ac:dyDescent="0.2">
      <c r="A22" s="33" t="s">
        <v>85</v>
      </c>
      <c r="B22" s="33" t="s">
        <v>254</v>
      </c>
      <c r="C22" s="33" t="s">
        <v>255</v>
      </c>
      <c r="D22" s="33" t="s">
        <v>256</v>
      </c>
      <c r="E22" s="33" t="s">
        <v>257</v>
      </c>
      <c r="F22" s="33" t="s">
        <v>49</v>
      </c>
      <c r="G22" s="33" t="s">
        <v>50</v>
      </c>
      <c r="H22" s="33" t="s">
        <v>23</v>
      </c>
      <c r="I22" s="33" t="s">
        <v>258</v>
      </c>
      <c r="J22" s="33" t="s">
        <v>25</v>
      </c>
      <c r="K22" s="33" t="s">
        <v>259</v>
      </c>
      <c r="L22" s="36" t="s">
        <v>260</v>
      </c>
      <c r="M22" s="33" t="s">
        <v>261</v>
      </c>
      <c r="N22" s="33" t="s">
        <v>262</v>
      </c>
      <c r="O22" s="26" t="s">
        <v>263</v>
      </c>
      <c r="P22" s="33" t="s">
        <v>264</v>
      </c>
    </row>
    <row r="23" spans="1:16" s="23" customFormat="1" ht="96" x14ac:dyDescent="0.2">
      <c r="A23" s="33" t="s">
        <v>85</v>
      </c>
      <c r="B23" s="33" t="s">
        <v>265</v>
      </c>
      <c r="C23" s="33" t="s">
        <v>266</v>
      </c>
      <c r="D23" s="33" t="s">
        <v>267</v>
      </c>
      <c r="E23" s="33" t="s">
        <v>268</v>
      </c>
      <c r="F23" s="33" t="s">
        <v>103</v>
      </c>
      <c r="G23" s="33" t="s">
        <v>50</v>
      </c>
      <c r="H23" s="33" t="s">
        <v>23</v>
      </c>
      <c r="I23" s="33" t="s">
        <v>269</v>
      </c>
      <c r="J23" s="33" t="s">
        <v>25</v>
      </c>
      <c r="K23" s="33" t="s">
        <v>54</v>
      </c>
      <c r="L23" s="33" t="s">
        <v>270</v>
      </c>
      <c r="M23" s="33" t="s">
        <v>271</v>
      </c>
      <c r="N23" s="33" t="s">
        <v>272</v>
      </c>
      <c r="O23" s="26" t="s">
        <v>273</v>
      </c>
      <c r="P23" s="33" t="s">
        <v>274</v>
      </c>
    </row>
    <row r="24" spans="1:16" s="23" customFormat="1" ht="108" x14ac:dyDescent="0.2">
      <c r="A24" s="22" t="s">
        <v>85</v>
      </c>
      <c r="B24" s="22" t="s">
        <v>275</v>
      </c>
      <c r="C24" s="22" t="s">
        <v>233</v>
      </c>
      <c r="D24" s="22" t="s">
        <v>276</v>
      </c>
      <c r="E24" s="22" t="s">
        <v>277</v>
      </c>
      <c r="F24" s="22" t="s">
        <v>124</v>
      </c>
      <c r="G24" s="22" t="s">
        <v>37</v>
      </c>
      <c r="H24" s="22" t="s">
        <v>23</v>
      </c>
      <c r="I24" s="22" t="s">
        <v>278</v>
      </c>
      <c r="J24" s="22" t="s">
        <v>25</v>
      </c>
      <c r="K24" s="22" t="s">
        <v>279</v>
      </c>
      <c r="L24" s="33" t="s">
        <v>280</v>
      </c>
      <c r="M24" s="33" t="s">
        <v>281</v>
      </c>
      <c r="N24" s="22" t="s">
        <v>282</v>
      </c>
      <c r="O24" s="26" t="s">
        <v>283</v>
      </c>
      <c r="P24" s="22" t="s">
        <v>284</v>
      </c>
    </row>
    <row r="25" spans="1:16" s="23" customFormat="1" ht="108" x14ac:dyDescent="0.2">
      <c r="A25" s="33" t="s">
        <v>85</v>
      </c>
      <c r="B25" s="33" t="s">
        <v>285</v>
      </c>
      <c r="C25" s="33" t="s">
        <v>286</v>
      </c>
      <c r="D25" s="33" t="s">
        <v>287</v>
      </c>
      <c r="E25" s="33" t="s">
        <v>288</v>
      </c>
      <c r="F25" s="33" t="s">
        <v>49</v>
      </c>
      <c r="G25" s="33" t="s">
        <v>50</v>
      </c>
      <c r="H25" s="33" t="s">
        <v>23</v>
      </c>
      <c r="I25" s="33" t="s">
        <v>289</v>
      </c>
      <c r="J25" s="33" t="s">
        <v>25</v>
      </c>
      <c r="K25" s="33" t="s">
        <v>54</v>
      </c>
      <c r="L25" s="33" t="s">
        <v>290</v>
      </c>
      <c r="M25" s="33" t="s">
        <v>291</v>
      </c>
      <c r="N25" s="33" t="s">
        <v>292</v>
      </c>
      <c r="O25" s="26" t="s">
        <v>293</v>
      </c>
      <c r="P25" s="33" t="s">
        <v>294</v>
      </c>
    </row>
    <row r="26" spans="1:16" s="23" customFormat="1" ht="60" customHeight="1" x14ac:dyDescent="0.2">
      <c r="A26" s="33" t="s">
        <v>85</v>
      </c>
      <c r="B26" s="33" t="s">
        <v>295</v>
      </c>
      <c r="C26" s="33" t="s">
        <v>201</v>
      </c>
      <c r="D26" s="33" t="s">
        <v>296</v>
      </c>
      <c r="E26" s="33" t="s">
        <v>297</v>
      </c>
      <c r="F26" s="33" t="s">
        <v>49</v>
      </c>
      <c r="G26" s="33" t="s">
        <v>50</v>
      </c>
      <c r="H26" s="33" t="s">
        <v>298</v>
      </c>
      <c r="I26" s="33" t="s">
        <v>299</v>
      </c>
      <c r="J26" s="33" t="s">
        <v>300</v>
      </c>
      <c r="K26" s="33" t="s">
        <v>279</v>
      </c>
      <c r="L26" s="33" t="s">
        <v>301</v>
      </c>
      <c r="M26" s="33" t="s">
        <v>302</v>
      </c>
      <c r="N26" s="33" t="s">
        <v>303</v>
      </c>
      <c r="O26" s="26" t="s">
        <v>304</v>
      </c>
      <c r="P26" s="33" t="s">
        <v>305</v>
      </c>
    </row>
    <row r="27" spans="1:16" s="23" customFormat="1" ht="168" customHeight="1" x14ac:dyDescent="0.2">
      <c r="A27" s="33" t="s">
        <v>85</v>
      </c>
      <c r="B27" s="33" t="s">
        <v>306</v>
      </c>
      <c r="C27" s="33" t="s">
        <v>307</v>
      </c>
      <c r="D27" s="33" t="s">
        <v>308</v>
      </c>
      <c r="E27" s="33" t="s">
        <v>309</v>
      </c>
      <c r="F27" s="33" t="s">
        <v>49</v>
      </c>
      <c r="G27" s="33" t="s">
        <v>50</v>
      </c>
      <c r="H27" s="33" t="s">
        <v>23</v>
      </c>
      <c r="I27" s="33" t="s">
        <v>310</v>
      </c>
      <c r="J27" s="33" t="s">
        <v>25</v>
      </c>
      <c r="K27" s="33" t="s">
        <v>311</v>
      </c>
      <c r="L27" s="33" t="s">
        <v>312</v>
      </c>
      <c r="M27" s="33" t="s">
        <v>313</v>
      </c>
      <c r="N27" s="33" t="s">
        <v>314</v>
      </c>
      <c r="O27" s="34" t="s">
        <v>315</v>
      </c>
      <c r="P27" s="33" t="s">
        <v>316</v>
      </c>
    </row>
    <row r="28" spans="1:16" s="23" customFormat="1" ht="216" x14ac:dyDescent="0.2">
      <c r="A28" s="33" t="s">
        <v>85</v>
      </c>
      <c r="B28" s="33" t="s">
        <v>317</v>
      </c>
      <c r="C28" s="33" t="s">
        <v>318</v>
      </c>
      <c r="D28" s="33" t="s">
        <v>319</v>
      </c>
      <c r="E28" s="33" t="s">
        <v>320</v>
      </c>
      <c r="F28" s="33" t="s">
        <v>49</v>
      </c>
      <c r="G28" s="33" t="s">
        <v>37</v>
      </c>
      <c r="H28" s="33" t="s">
        <v>23</v>
      </c>
      <c r="I28" s="33" t="s">
        <v>321</v>
      </c>
      <c r="J28" s="33" t="s">
        <v>25</v>
      </c>
      <c r="K28" s="33" t="s">
        <v>322</v>
      </c>
      <c r="L28" s="33" t="s">
        <v>323</v>
      </c>
      <c r="M28" s="33" t="s">
        <v>324</v>
      </c>
      <c r="N28" s="33" t="s">
        <v>325</v>
      </c>
      <c r="O28" s="26" t="s">
        <v>326</v>
      </c>
      <c r="P28" s="33" t="s">
        <v>327</v>
      </c>
    </row>
    <row r="29" spans="1:16" s="23" customFormat="1" ht="92.25" customHeight="1" x14ac:dyDescent="0.2">
      <c r="A29" s="33" t="s">
        <v>85</v>
      </c>
      <c r="B29" s="33" t="s">
        <v>328</v>
      </c>
      <c r="C29" s="33" t="s">
        <v>329</v>
      </c>
      <c r="D29" s="33" t="s">
        <v>330</v>
      </c>
      <c r="E29" s="33" t="s">
        <v>331</v>
      </c>
      <c r="F29" s="33" t="s">
        <v>49</v>
      </c>
      <c r="G29" s="33" t="s">
        <v>50</v>
      </c>
      <c r="H29" s="33" t="s">
        <v>23</v>
      </c>
      <c r="I29" s="33" t="s">
        <v>332</v>
      </c>
      <c r="J29" s="33" t="s">
        <v>25</v>
      </c>
      <c r="K29" s="33" t="s">
        <v>54</v>
      </c>
      <c r="L29" s="33" t="s">
        <v>333</v>
      </c>
      <c r="M29" s="33" t="s">
        <v>334</v>
      </c>
      <c r="N29" s="33" t="s">
        <v>335</v>
      </c>
      <c r="O29" s="26" t="s">
        <v>336</v>
      </c>
      <c r="P29" s="33" t="s">
        <v>337</v>
      </c>
    </row>
    <row r="30" spans="1:16" s="23" customFormat="1" ht="132" customHeight="1" x14ac:dyDescent="0.2">
      <c r="A30" s="22" t="s">
        <v>338</v>
      </c>
      <c r="B30" s="25" t="s">
        <v>339</v>
      </c>
      <c r="C30" s="22" t="s">
        <v>340</v>
      </c>
      <c r="D30" s="22" t="s">
        <v>341</v>
      </c>
      <c r="E30" s="22" t="s">
        <v>342</v>
      </c>
      <c r="F30" s="22" t="s">
        <v>343</v>
      </c>
      <c r="G30" s="22" t="s">
        <v>50</v>
      </c>
      <c r="H30" s="22" t="s">
        <v>23</v>
      </c>
      <c r="I30" s="22" t="s">
        <v>344</v>
      </c>
      <c r="J30" s="22" t="s">
        <v>25</v>
      </c>
      <c r="K30" s="22" t="s">
        <v>54</v>
      </c>
      <c r="L30" s="33" t="s">
        <v>345</v>
      </c>
      <c r="M30" s="33" t="s">
        <v>346</v>
      </c>
      <c r="N30" s="37" t="s">
        <v>347</v>
      </c>
      <c r="O30" s="26" t="s">
        <v>348</v>
      </c>
      <c r="P30" s="22" t="s">
        <v>349</v>
      </c>
    </row>
    <row r="31" spans="1:16" s="23" customFormat="1" ht="84" customHeight="1" x14ac:dyDescent="0.2">
      <c r="A31" s="33" t="s">
        <v>338</v>
      </c>
      <c r="B31" s="33" t="s">
        <v>350</v>
      </c>
      <c r="C31" s="33" t="s">
        <v>351</v>
      </c>
      <c r="D31" s="33" t="s">
        <v>352</v>
      </c>
      <c r="E31" s="33" t="s">
        <v>353</v>
      </c>
      <c r="F31" s="33" t="s">
        <v>49</v>
      </c>
      <c r="G31" s="33" t="s">
        <v>50</v>
      </c>
      <c r="H31" s="33" t="s">
        <v>354</v>
      </c>
      <c r="I31" s="33" t="s">
        <v>355</v>
      </c>
      <c r="J31" s="33" t="s">
        <v>25</v>
      </c>
      <c r="K31" s="33" t="s">
        <v>356</v>
      </c>
      <c r="L31" s="22" t="s">
        <v>357</v>
      </c>
      <c r="M31" s="22" t="s">
        <v>358</v>
      </c>
      <c r="N31" s="22" t="s">
        <v>359</v>
      </c>
      <c r="O31" s="26" t="s">
        <v>360</v>
      </c>
      <c r="P31" s="33" t="s">
        <v>361</v>
      </c>
    </row>
    <row r="32" spans="1:16" s="23" customFormat="1" ht="96" x14ac:dyDescent="0.2">
      <c r="A32" s="32" t="s">
        <v>362</v>
      </c>
      <c r="B32" s="32" t="s">
        <v>363</v>
      </c>
      <c r="C32" s="33" t="s">
        <v>364</v>
      </c>
      <c r="D32" s="33" t="s">
        <v>365</v>
      </c>
      <c r="E32" s="33" t="s">
        <v>366</v>
      </c>
      <c r="F32" s="33" t="s">
        <v>367</v>
      </c>
      <c r="G32" s="33" t="s">
        <v>37</v>
      </c>
      <c r="H32" s="33" t="s">
        <v>368</v>
      </c>
      <c r="I32" s="33" t="s">
        <v>369</v>
      </c>
      <c r="J32" s="33" t="s">
        <v>25</v>
      </c>
      <c r="K32" s="33" t="s">
        <v>370</v>
      </c>
      <c r="L32" s="32" t="s">
        <v>371</v>
      </c>
      <c r="M32" s="33" t="s">
        <v>372</v>
      </c>
      <c r="N32" s="33" t="s">
        <v>373</v>
      </c>
      <c r="O32" s="26" t="s">
        <v>374</v>
      </c>
      <c r="P32" s="33" t="s">
        <v>375</v>
      </c>
    </row>
    <row r="33" spans="1:16" s="23" customFormat="1" ht="132" x14ac:dyDescent="0.2">
      <c r="A33" s="32" t="s">
        <v>362</v>
      </c>
      <c r="B33" s="32" t="s">
        <v>376</v>
      </c>
      <c r="C33" s="33" t="s">
        <v>377</v>
      </c>
      <c r="D33" s="33" t="s">
        <v>378</v>
      </c>
      <c r="E33" s="33" t="s">
        <v>379</v>
      </c>
      <c r="F33" s="33" t="s">
        <v>380</v>
      </c>
      <c r="G33" s="33" t="s">
        <v>37</v>
      </c>
      <c r="H33" s="33" t="s">
        <v>23</v>
      </c>
      <c r="I33" s="33" t="s">
        <v>381</v>
      </c>
      <c r="J33" s="33" t="s">
        <v>25</v>
      </c>
      <c r="K33" s="33" t="s">
        <v>382</v>
      </c>
      <c r="L33" s="33" t="s">
        <v>383</v>
      </c>
      <c r="M33" s="33" t="s">
        <v>384</v>
      </c>
      <c r="N33" s="33" t="s">
        <v>385</v>
      </c>
      <c r="O33" s="26" t="s">
        <v>386</v>
      </c>
      <c r="P33" s="33" t="s">
        <v>387</v>
      </c>
    </row>
    <row r="34" spans="1:16" s="23" customFormat="1" ht="108" x14ac:dyDescent="0.2">
      <c r="A34" s="32" t="s">
        <v>362</v>
      </c>
      <c r="B34" s="32" t="s">
        <v>388</v>
      </c>
      <c r="C34" s="33" t="s">
        <v>389</v>
      </c>
      <c r="D34" s="33" t="s">
        <v>390</v>
      </c>
      <c r="E34" s="33" t="s">
        <v>391</v>
      </c>
      <c r="F34" s="33" t="s">
        <v>49</v>
      </c>
      <c r="G34" s="33" t="s">
        <v>50</v>
      </c>
      <c r="H34" s="33" t="s">
        <v>51</v>
      </c>
      <c r="I34" s="33" t="s">
        <v>392</v>
      </c>
      <c r="J34" s="33" t="s">
        <v>393</v>
      </c>
      <c r="K34" s="33" t="s">
        <v>394</v>
      </c>
      <c r="L34" s="32" t="s">
        <v>395</v>
      </c>
      <c r="M34" s="32" t="s">
        <v>396</v>
      </c>
      <c r="N34" s="33" t="s">
        <v>397</v>
      </c>
      <c r="O34" s="26" t="s">
        <v>398</v>
      </c>
      <c r="P34" s="33" t="s">
        <v>399</v>
      </c>
    </row>
    <row r="35" spans="1:16" s="23" customFormat="1" ht="120" x14ac:dyDescent="0.2">
      <c r="A35" s="32" t="s">
        <v>362</v>
      </c>
      <c r="B35" s="32" t="s">
        <v>400</v>
      </c>
      <c r="C35" s="33" t="s">
        <v>401</v>
      </c>
      <c r="D35" s="33" t="s">
        <v>402</v>
      </c>
      <c r="E35" s="33" t="s">
        <v>403</v>
      </c>
      <c r="F35" s="33" t="s">
        <v>49</v>
      </c>
      <c r="G35" s="33" t="s">
        <v>22</v>
      </c>
      <c r="H35" s="33" t="s">
        <v>23</v>
      </c>
      <c r="I35" s="33" t="s">
        <v>404</v>
      </c>
      <c r="J35" s="33" t="s">
        <v>25</v>
      </c>
      <c r="K35" s="33" t="s">
        <v>405</v>
      </c>
      <c r="L35" s="32" t="s">
        <v>406</v>
      </c>
      <c r="M35" s="32" t="s">
        <v>407</v>
      </c>
      <c r="N35" s="33" t="s">
        <v>408</v>
      </c>
      <c r="O35" s="26" t="s">
        <v>409</v>
      </c>
      <c r="P35" s="33" t="s">
        <v>410</v>
      </c>
    </row>
    <row r="36" spans="1:16" s="23" customFormat="1" ht="96" customHeight="1" x14ac:dyDescent="0.2">
      <c r="A36" s="32" t="s">
        <v>362</v>
      </c>
      <c r="B36" s="32" t="s">
        <v>411</v>
      </c>
      <c r="C36" s="33" t="s">
        <v>389</v>
      </c>
      <c r="D36" s="33" t="s">
        <v>412</v>
      </c>
      <c r="E36" s="33" t="s">
        <v>413</v>
      </c>
      <c r="F36" s="33" t="s">
        <v>49</v>
      </c>
      <c r="G36" s="33" t="s">
        <v>50</v>
      </c>
      <c r="H36" s="33" t="s">
        <v>298</v>
      </c>
      <c r="I36" s="33" t="s">
        <v>414</v>
      </c>
      <c r="J36" s="33" t="s">
        <v>415</v>
      </c>
      <c r="K36" s="33" t="s">
        <v>416</v>
      </c>
      <c r="L36" s="32" t="s">
        <v>417</v>
      </c>
      <c r="M36" s="32" t="s">
        <v>162</v>
      </c>
      <c r="N36" s="33" t="s">
        <v>418</v>
      </c>
      <c r="O36" s="26" t="s">
        <v>419</v>
      </c>
      <c r="P36" s="33" t="s">
        <v>420</v>
      </c>
    </row>
    <row r="37" spans="1:16" s="23" customFormat="1" ht="84" customHeight="1" x14ac:dyDescent="0.2">
      <c r="A37" s="32" t="s">
        <v>362</v>
      </c>
      <c r="B37" s="32" t="s">
        <v>421</v>
      </c>
      <c r="C37" s="33" t="s">
        <v>422</v>
      </c>
      <c r="D37" s="33" t="s">
        <v>423</v>
      </c>
      <c r="E37" s="33" t="s">
        <v>424</v>
      </c>
      <c r="F37" s="33" t="s">
        <v>49</v>
      </c>
      <c r="G37" s="33" t="s">
        <v>22</v>
      </c>
      <c r="H37" s="33" t="s">
        <v>51</v>
      </c>
      <c r="I37" s="33" t="s">
        <v>425</v>
      </c>
      <c r="J37" s="33" t="s">
        <v>25</v>
      </c>
      <c r="K37" s="33" t="s">
        <v>426</v>
      </c>
      <c r="L37" s="32" t="s">
        <v>427</v>
      </c>
      <c r="M37" s="33" t="s">
        <v>428</v>
      </c>
      <c r="N37" s="33" t="s">
        <v>429</v>
      </c>
      <c r="O37" s="26" t="s">
        <v>430</v>
      </c>
      <c r="P37" s="33" t="s">
        <v>431</v>
      </c>
    </row>
    <row r="38" spans="1:16" s="23" customFormat="1" ht="108" customHeight="1" x14ac:dyDescent="0.2">
      <c r="A38" s="32" t="s">
        <v>432</v>
      </c>
      <c r="B38" s="32" t="s">
        <v>433</v>
      </c>
      <c r="C38" s="33" t="s">
        <v>434</v>
      </c>
      <c r="D38" s="33" t="s">
        <v>435</v>
      </c>
      <c r="E38" s="33" t="s">
        <v>436</v>
      </c>
      <c r="F38" s="33" t="s">
        <v>49</v>
      </c>
      <c r="G38" s="33" t="s">
        <v>50</v>
      </c>
      <c r="H38" s="33" t="s">
        <v>23</v>
      </c>
      <c r="I38" s="33" t="s">
        <v>437</v>
      </c>
      <c r="J38" s="33" t="s">
        <v>25</v>
      </c>
      <c r="K38" s="33" t="s">
        <v>438</v>
      </c>
      <c r="L38" s="32" t="s">
        <v>439</v>
      </c>
      <c r="M38" s="33" t="s">
        <v>440</v>
      </c>
      <c r="N38" s="33" t="s">
        <v>441</v>
      </c>
      <c r="O38" s="26" t="s">
        <v>442</v>
      </c>
      <c r="P38" s="33" t="s">
        <v>443</v>
      </c>
    </row>
    <row r="39" spans="1:16" s="23" customFormat="1" ht="168" x14ac:dyDescent="0.2">
      <c r="A39" s="32" t="s">
        <v>432</v>
      </c>
      <c r="B39" s="33" t="s">
        <v>444</v>
      </c>
      <c r="C39" s="33" t="s">
        <v>389</v>
      </c>
      <c r="D39" s="33" t="s">
        <v>445</v>
      </c>
      <c r="E39" s="33" t="s">
        <v>446</v>
      </c>
      <c r="F39" s="33" t="s">
        <v>36</v>
      </c>
      <c r="G39" s="32" t="s">
        <v>50</v>
      </c>
      <c r="H39" s="31" t="s">
        <v>90</v>
      </c>
      <c r="I39" s="33" t="s">
        <v>447</v>
      </c>
      <c r="J39" s="33" t="s">
        <v>448</v>
      </c>
      <c r="K39" s="33" t="s">
        <v>449</v>
      </c>
      <c r="L39" s="32" t="s">
        <v>450</v>
      </c>
      <c r="M39" s="33" t="s">
        <v>451</v>
      </c>
      <c r="N39" s="33" t="s">
        <v>452</v>
      </c>
      <c r="O39" s="26" t="s">
        <v>453</v>
      </c>
      <c r="P39" s="33" t="s">
        <v>454</v>
      </c>
    </row>
    <row r="40" spans="1:16" s="23" customFormat="1" ht="132" customHeight="1" x14ac:dyDescent="0.2">
      <c r="A40" s="32" t="s">
        <v>432</v>
      </c>
      <c r="B40" s="32" t="s">
        <v>455</v>
      </c>
      <c r="C40" s="33" t="s">
        <v>456</v>
      </c>
      <c r="D40" s="33" t="s">
        <v>457</v>
      </c>
      <c r="E40" s="33" t="s">
        <v>458</v>
      </c>
      <c r="F40" s="33" t="s">
        <v>459</v>
      </c>
      <c r="G40" s="33" t="s">
        <v>50</v>
      </c>
      <c r="H40" s="33" t="s">
        <v>460</v>
      </c>
      <c r="I40" s="33" t="s">
        <v>381</v>
      </c>
      <c r="J40" s="33" t="s">
        <v>25</v>
      </c>
      <c r="K40" s="33" t="s">
        <v>25</v>
      </c>
      <c r="L40" s="32" t="s">
        <v>25</v>
      </c>
      <c r="M40" s="32" t="s">
        <v>25</v>
      </c>
      <c r="N40" s="32" t="s">
        <v>25</v>
      </c>
      <c r="O40" s="26" t="s">
        <v>461</v>
      </c>
      <c r="P40" s="33" t="s">
        <v>462</v>
      </c>
    </row>
    <row r="41" spans="1:16" s="23" customFormat="1" ht="144" x14ac:dyDescent="0.2">
      <c r="A41" s="32" t="s">
        <v>432</v>
      </c>
      <c r="B41" s="32" t="s">
        <v>463</v>
      </c>
      <c r="C41" s="33" t="s">
        <v>389</v>
      </c>
      <c r="D41" s="33" t="s">
        <v>464</v>
      </c>
      <c r="E41" s="33" t="s">
        <v>465</v>
      </c>
      <c r="F41" s="33" t="s">
        <v>36</v>
      </c>
      <c r="G41" s="33" t="s">
        <v>50</v>
      </c>
      <c r="H41" s="33" t="s">
        <v>23</v>
      </c>
      <c r="I41" s="33" t="s">
        <v>466</v>
      </c>
      <c r="J41" s="33" t="s">
        <v>25</v>
      </c>
      <c r="K41" s="33" t="s">
        <v>467</v>
      </c>
      <c r="L41" s="38" t="s">
        <v>450</v>
      </c>
      <c r="M41" s="32" t="s">
        <v>468</v>
      </c>
      <c r="N41" s="32" t="s">
        <v>469</v>
      </c>
      <c r="O41" s="26" t="s">
        <v>470</v>
      </c>
      <c r="P41" s="33" t="s">
        <v>471</v>
      </c>
    </row>
    <row r="42" spans="1:16" s="23" customFormat="1" ht="108" customHeight="1" x14ac:dyDescent="0.2">
      <c r="A42" s="32" t="s">
        <v>432</v>
      </c>
      <c r="B42" s="32" t="s">
        <v>472</v>
      </c>
      <c r="C42" s="33" t="s">
        <v>473</v>
      </c>
      <c r="D42" s="33" t="s">
        <v>474</v>
      </c>
      <c r="E42" s="33" t="s">
        <v>475</v>
      </c>
      <c r="F42" s="33" t="s">
        <v>49</v>
      </c>
      <c r="G42" s="32" t="s">
        <v>37</v>
      </c>
      <c r="H42" s="33" t="s">
        <v>23</v>
      </c>
      <c r="I42" s="33" t="s">
        <v>476</v>
      </c>
      <c r="J42" s="33" t="s">
        <v>25</v>
      </c>
      <c r="K42" s="33" t="s">
        <v>477</v>
      </c>
      <c r="L42" s="32" t="s">
        <v>478</v>
      </c>
      <c r="M42" s="32" t="s">
        <v>196</v>
      </c>
      <c r="N42" s="33" t="s">
        <v>479</v>
      </c>
      <c r="O42" s="26" t="s">
        <v>480</v>
      </c>
      <c r="P42" s="33" t="s">
        <v>481</v>
      </c>
    </row>
    <row r="43" spans="1:16" s="23" customFormat="1" ht="168" x14ac:dyDescent="0.2">
      <c r="A43" s="32" t="s">
        <v>432</v>
      </c>
      <c r="B43" s="32" t="s">
        <v>482</v>
      </c>
      <c r="C43" s="33" t="s">
        <v>483</v>
      </c>
      <c r="D43" s="33" t="s">
        <v>484</v>
      </c>
      <c r="E43" s="33" t="s">
        <v>485</v>
      </c>
      <c r="F43" s="33" t="s">
        <v>459</v>
      </c>
      <c r="G43" s="33" t="s">
        <v>50</v>
      </c>
      <c r="H43" s="33" t="s">
        <v>23</v>
      </c>
      <c r="I43" s="33" t="s">
        <v>25</v>
      </c>
      <c r="J43" s="33" t="s">
        <v>25</v>
      </c>
      <c r="K43" s="33" t="s">
        <v>486</v>
      </c>
      <c r="L43" s="32" t="s">
        <v>487</v>
      </c>
      <c r="M43" s="32" t="s">
        <v>139</v>
      </c>
      <c r="N43" s="33" t="s">
        <v>488</v>
      </c>
      <c r="O43" s="26" t="s">
        <v>489</v>
      </c>
      <c r="P43" s="33" t="s">
        <v>490</v>
      </c>
    </row>
    <row r="44" spans="1:16" s="23" customFormat="1" ht="132" customHeight="1" x14ac:dyDescent="0.2">
      <c r="A44" s="32" t="s">
        <v>432</v>
      </c>
      <c r="B44" s="32" t="s">
        <v>491</v>
      </c>
      <c r="C44" s="33" t="s">
        <v>492</v>
      </c>
      <c r="D44" s="33" t="s">
        <v>493</v>
      </c>
      <c r="E44" s="33" t="s">
        <v>494</v>
      </c>
      <c r="F44" s="33" t="s">
        <v>36</v>
      </c>
      <c r="G44" s="33" t="s">
        <v>50</v>
      </c>
      <c r="H44" s="33" t="s">
        <v>460</v>
      </c>
      <c r="I44" s="33" t="s">
        <v>25</v>
      </c>
      <c r="J44" s="33" t="s">
        <v>25</v>
      </c>
      <c r="K44" s="33" t="s">
        <v>25</v>
      </c>
      <c r="L44" s="32" t="s">
        <v>25</v>
      </c>
      <c r="M44" s="32" t="s">
        <v>25</v>
      </c>
      <c r="N44" s="32" t="s">
        <v>25</v>
      </c>
      <c r="O44" s="26" t="s">
        <v>461</v>
      </c>
      <c r="P44" s="33" t="s">
        <v>495</v>
      </c>
    </row>
    <row r="45" spans="1:16" s="23" customFormat="1" ht="108" customHeight="1" x14ac:dyDescent="0.2">
      <c r="A45" s="25" t="s">
        <v>432</v>
      </c>
      <c r="B45" s="25" t="s">
        <v>496</v>
      </c>
      <c r="C45" s="22" t="s">
        <v>497</v>
      </c>
      <c r="D45" s="22" t="s">
        <v>498</v>
      </c>
      <c r="E45" s="22" t="s">
        <v>499</v>
      </c>
      <c r="F45" s="22" t="s">
        <v>49</v>
      </c>
      <c r="G45" s="22" t="s">
        <v>37</v>
      </c>
      <c r="H45" s="22" t="s">
        <v>51</v>
      </c>
      <c r="I45" s="22" t="s">
        <v>500</v>
      </c>
      <c r="J45" s="22" t="s">
        <v>25</v>
      </c>
      <c r="K45" s="22" t="s">
        <v>501</v>
      </c>
      <c r="L45" s="25" t="s">
        <v>502</v>
      </c>
      <c r="M45" s="25" t="s">
        <v>503</v>
      </c>
      <c r="N45" s="22" t="s">
        <v>504</v>
      </c>
      <c r="O45" s="26" t="s">
        <v>505</v>
      </c>
      <c r="P45" s="22" t="s">
        <v>506</v>
      </c>
    </row>
    <row r="46" spans="1:16" s="23" customFormat="1" ht="216" customHeight="1" x14ac:dyDescent="0.2">
      <c r="A46" s="32" t="s">
        <v>432</v>
      </c>
      <c r="B46" s="32" t="s">
        <v>507</v>
      </c>
      <c r="C46" s="33" t="s">
        <v>508</v>
      </c>
      <c r="D46" s="33" t="s">
        <v>509</v>
      </c>
      <c r="E46" s="33" t="s">
        <v>510</v>
      </c>
      <c r="F46" s="33" t="s">
        <v>511</v>
      </c>
      <c r="G46" s="33" t="s">
        <v>37</v>
      </c>
      <c r="H46" s="33" t="s">
        <v>354</v>
      </c>
      <c r="I46" s="33" t="s">
        <v>512</v>
      </c>
      <c r="J46" s="33" t="s">
        <v>25</v>
      </c>
      <c r="K46" s="33" t="s">
        <v>54</v>
      </c>
      <c r="L46" s="33" t="s">
        <v>513</v>
      </c>
      <c r="M46" s="33" t="s">
        <v>514</v>
      </c>
      <c r="N46" s="33" t="s">
        <v>515</v>
      </c>
      <c r="O46" s="26" t="s">
        <v>516</v>
      </c>
      <c r="P46" s="33" t="s">
        <v>517</v>
      </c>
    </row>
    <row r="47" spans="1:16" s="23" customFormat="1" ht="168" x14ac:dyDescent="0.2">
      <c r="A47" s="32" t="s">
        <v>432</v>
      </c>
      <c r="B47" s="32" t="s">
        <v>518</v>
      </c>
      <c r="C47" s="33" t="s">
        <v>519</v>
      </c>
      <c r="D47" s="33" t="s">
        <v>520</v>
      </c>
      <c r="E47" s="33" t="s">
        <v>521</v>
      </c>
      <c r="F47" s="33" t="s">
        <v>522</v>
      </c>
      <c r="G47" s="33" t="s">
        <v>22</v>
      </c>
      <c r="H47" s="33" t="s">
        <v>23</v>
      </c>
      <c r="I47" s="33" t="s">
        <v>523</v>
      </c>
      <c r="J47" s="33" t="s">
        <v>25</v>
      </c>
      <c r="K47" s="33" t="s">
        <v>524</v>
      </c>
      <c r="L47" s="32" t="s">
        <v>525</v>
      </c>
      <c r="M47" s="32" t="s">
        <v>526</v>
      </c>
      <c r="N47" s="33" t="s">
        <v>527</v>
      </c>
      <c r="O47" s="26" t="s">
        <v>528</v>
      </c>
      <c r="P47" s="33" t="s">
        <v>529</v>
      </c>
    </row>
    <row r="48" spans="1:16" s="23" customFormat="1" ht="360" customHeight="1" x14ac:dyDescent="0.2">
      <c r="A48" s="32" t="s">
        <v>432</v>
      </c>
      <c r="B48" s="32" t="s">
        <v>530</v>
      </c>
      <c r="C48" s="33" t="s">
        <v>531</v>
      </c>
      <c r="D48" s="33" t="s">
        <v>532</v>
      </c>
      <c r="E48" s="33" t="s">
        <v>533</v>
      </c>
      <c r="F48" s="33" t="s">
        <v>459</v>
      </c>
      <c r="G48" s="33" t="s">
        <v>37</v>
      </c>
      <c r="H48" s="33" t="s">
        <v>77</v>
      </c>
      <c r="I48" s="33" t="s">
        <v>534</v>
      </c>
      <c r="J48" s="33" t="s">
        <v>535</v>
      </c>
      <c r="K48" s="33" t="s">
        <v>536</v>
      </c>
      <c r="L48" s="32" t="s">
        <v>537</v>
      </c>
      <c r="M48" s="33" t="s">
        <v>196</v>
      </c>
      <c r="N48" s="33" t="s">
        <v>538</v>
      </c>
      <c r="O48" s="26" t="s">
        <v>539</v>
      </c>
      <c r="P48" s="33" t="s">
        <v>540</v>
      </c>
    </row>
    <row r="49" spans="1:16" s="23" customFormat="1" ht="96" customHeight="1" x14ac:dyDescent="0.2">
      <c r="A49" s="32" t="s">
        <v>432</v>
      </c>
      <c r="B49" s="32" t="s">
        <v>541</v>
      </c>
      <c r="C49" s="33" t="s">
        <v>542</v>
      </c>
      <c r="D49" s="33" t="s">
        <v>543</v>
      </c>
      <c r="E49" s="33" t="s">
        <v>544</v>
      </c>
      <c r="F49" s="33" t="s">
        <v>36</v>
      </c>
      <c r="G49" s="33" t="s">
        <v>37</v>
      </c>
      <c r="H49" s="33" t="s">
        <v>23</v>
      </c>
      <c r="I49" s="33" t="s">
        <v>545</v>
      </c>
      <c r="J49" s="33" t="s">
        <v>25</v>
      </c>
      <c r="K49" s="33" t="s">
        <v>546</v>
      </c>
      <c r="L49" s="32" t="s">
        <v>547</v>
      </c>
      <c r="M49" s="32" t="s">
        <v>150</v>
      </c>
      <c r="N49" s="32" t="s">
        <v>548</v>
      </c>
      <c r="O49" s="26" t="s">
        <v>549</v>
      </c>
      <c r="P49" s="33" t="s">
        <v>550</v>
      </c>
    </row>
    <row r="50" spans="1:16" s="23" customFormat="1" ht="324" customHeight="1" x14ac:dyDescent="0.2">
      <c r="A50" s="25" t="s">
        <v>432</v>
      </c>
      <c r="B50" s="25" t="s">
        <v>551</v>
      </c>
      <c r="C50" s="22" t="s">
        <v>552</v>
      </c>
      <c r="D50" s="22" t="s">
        <v>553</v>
      </c>
      <c r="E50" s="22" t="s">
        <v>554</v>
      </c>
      <c r="F50" s="22" t="s">
        <v>49</v>
      </c>
      <c r="G50" s="22" t="s">
        <v>555</v>
      </c>
      <c r="H50" s="22" t="s">
        <v>51</v>
      </c>
      <c r="I50" s="22" t="s">
        <v>556</v>
      </c>
      <c r="J50" s="22" t="s">
        <v>557</v>
      </c>
      <c r="K50" s="22" t="s">
        <v>54</v>
      </c>
      <c r="L50" s="25" t="s">
        <v>558</v>
      </c>
      <c r="M50" s="22" t="s">
        <v>559</v>
      </c>
      <c r="N50" s="22" t="s">
        <v>560</v>
      </c>
      <c r="O50" s="26" t="s">
        <v>561</v>
      </c>
      <c r="P50" s="22" t="s">
        <v>562</v>
      </c>
    </row>
    <row r="51" spans="1:16" s="23" customFormat="1" ht="216" customHeight="1" x14ac:dyDescent="0.2">
      <c r="A51" s="32" t="s">
        <v>432</v>
      </c>
      <c r="B51" s="32" t="s">
        <v>563</v>
      </c>
      <c r="C51" s="33" t="s">
        <v>564</v>
      </c>
      <c r="D51" s="33" t="s">
        <v>565</v>
      </c>
      <c r="E51" s="33" t="s">
        <v>566</v>
      </c>
      <c r="F51" s="33" t="s">
        <v>459</v>
      </c>
      <c r="G51" s="33" t="s">
        <v>50</v>
      </c>
      <c r="H51" s="33" t="s">
        <v>23</v>
      </c>
      <c r="I51" s="33" t="s">
        <v>567</v>
      </c>
      <c r="J51" s="33" t="s">
        <v>25</v>
      </c>
      <c r="K51" s="33" t="s">
        <v>568</v>
      </c>
      <c r="L51" s="32" t="s">
        <v>569</v>
      </c>
      <c r="M51" s="32" t="s">
        <v>570</v>
      </c>
      <c r="N51" s="33" t="s">
        <v>571</v>
      </c>
      <c r="O51" s="34" t="s">
        <v>572</v>
      </c>
      <c r="P51" s="33" t="s">
        <v>573</v>
      </c>
    </row>
    <row r="52" spans="1:16" s="23" customFormat="1" ht="264" customHeight="1" x14ac:dyDescent="0.2">
      <c r="A52" s="32" t="s">
        <v>432</v>
      </c>
      <c r="B52" s="32" t="s">
        <v>574</v>
      </c>
      <c r="C52" s="33" t="s">
        <v>575</v>
      </c>
      <c r="D52" s="33" t="s">
        <v>576</v>
      </c>
      <c r="E52" s="33" t="s">
        <v>577</v>
      </c>
      <c r="F52" s="33" t="s">
        <v>124</v>
      </c>
      <c r="G52" s="33" t="s">
        <v>37</v>
      </c>
      <c r="H52" s="33" t="s">
        <v>23</v>
      </c>
      <c r="I52" s="33" t="s">
        <v>578</v>
      </c>
      <c r="J52" s="33" t="s">
        <v>25</v>
      </c>
      <c r="K52" s="33" t="s">
        <v>579</v>
      </c>
      <c r="L52" s="32" t="s">
        <v>580</v>
      </c>
      <c r="M52" s="32" t="s">
        <v>581</v>
      </c>
      <c r="N52" s="33" t="s">
        <v>582</v>
      </c>
      <c r="O52" s="34" t="s">
        <v>583</v>
      </c>
      <c r="P52" s="33" t="s">
        <v>584</v>
      </c>
    </row>
    <row r="53" spans="1:16" s="23" customFormat="1" ht="168" customHeight="1" x14ac:dyDescent="0.2">
      <c r="A53" s="32" t="s">
        <v>432</v>
      </c>
      <c r="B53" s="32" t="s">
        <v>585</v>
      </c>
      <c r="C53" s="33" t="s">
        <v>586</v>
      </c>
      <c r="D53" s="33" t="s">
        <v>587</v>
      </c>
      <c r="E53" s="33" t="s">
        <v>588</v>
      </c>
      <c r="F53" s="33" t="s">
        <v>589</v>
      </c>
      <c r="G53" s="32" t="s">
        <v>37</v>
      </c>
      <c r="H53" s="32" t="s">
        <v>23</v>
      </c>
      <c r="I53" s="33" t="s">
        <v>590</v>
      </c>
      <c r="J53" s="33" t="s">
        <v>25</v>
      </c>
      <c r="K53" s="33" t="s">
        <v>591</v>
      </c>
      <c r="L53" s="33" t="s">
        <v>592</v>
      </c>
      <c r="M53" s="33" t="s">
        <v>81</v>
      </c>
      <c r="N53" s="33" t="s">
        <v>593</v>
      </c>
      <c r="O53" s="34" t="s">
        <v>594</v>
      </c>
      <c r="P53" s="33" t="s">
        <v>595</v>
      </c>
    </row>
    <row r="54" spans="1:16" s="23" customFormat="1" ht="120" customHeight="1" x14ac:dyDescent="0.2">
      <c r="A54" s="32" t="s">
        <v>432</v>
      </c>
      <c r="B54" s="33" t="s">
        <v>596</v>
      </c>
      <c r="C54" s="33" t="s">
        <v>597</v>
      </c>
      <c r="D54" s="33" t="s">
        <v>598</v>
      </c>
      <c r="E54" s="33" t="s">
        <v>599</v>
      </c>
      <c r="F54" s="33" t="s">
        <v>49</v>
      </c>
      <c r="G54" s="33" t="s">
        <v>50</v>
      </c>
      <c r="H54" s="33" t="s">
        <v>23</v>
      </c>
      <c r="I54" s="33" t="s">
        <v>600</v>
      </c>
      <c r="J54" s="33" t="s">
        <v>25</v>
      </c>
      <c r="K54" s="33" t="s">
        <v>601</v>
      </c>
      <c r="L54" s="33" t="s">
        <v>602</v>
      </c>
      <c r="M54" s="33" t="s">
        <v>81</v>
      </c>
      <c r="N54" s="33" t="s">
        <v>603</v>
      </c>
      <c r="O54" s="34" t="s">
        <v>604</v>
      </c>
      <c r="P54" s="33" t="s">
        <v>605</v>
      </c>
    </row>
    <row r="55" spans="1:16" s="23" customFormat="1" ht="168" x14ac:dyDescent="0.2">
      <c r="A55" s="33" t="s">
        <v>606</v>
      </c>
      <c r="B55" s="32" t="s">
        <v>607</v>
      </c>
      <c r="C55" s="33" t="s">
        <v>608</v>
      </c>
      <c r="D55" s="33" t="s">
        <v>609</v>
      </c>
      <c r="E55" s="33" t="s">
        <v>610</v>
      </c>
      <c r="F55" s="33" t="s">
        <v>49</v>
      </c>
      <c r="G55" s="33" t="s">
        <v>22</v>
      </c>
      <c r="H55" s="31" t="s">
        <v>90</v>
      </c>
      <c r="I55" s="33" t="s">
        <v>611</v>
      </c>
      <c r="J55" s="33" t="s">
        <v>612</v>
      </c>
      <c r="K55" s="33" t="s">
        <v>613</v>
      </c>
      <c r="L55" s="33" t="s">
        <v>614</v>
      </c>
      <c r="M55" s="33" t="s">
        <v>615</v>
      </c>
      <c r="N55" s="33" t="s">
        <v>616</v>
      </c>
      <c r="O55" s="26" t="s">
        <v>617</v>
      </c>
      <c r="P55" s="33" t="s">
        <v>618</v>
      </c>
    </row>
    <row r="56" spans="1:16" s="23" customFormat="1" ht="156" customHeight="1" x14ac:dyDescent="0.2">
      <c r="A56" s="33" t="s">
        <v>606</v>
      </c>
      <c r="B56" s="32" t="s">
        <v>619</v>
      </c>
      <c r="C56" s="33" t="s">
        <v>620</v>
      </c>
      <c r="D56" s="33" t="s">
        <v>621</v>
      </c>
      <c r="E56" s="33" t="s">
        <v>622</v>
      </c>
      <c r="F56" s="33" t="s">
        <v>36</v>
      </c>
      <c r="G56" s="33" t="s">
        <v>22</v>
      </c>
      <c r="H56" s="33" t="s">
        <v>354</v>
      </c>
      <c r="I56" s="33" t="s">
        <v>623</v>
      </c>
      <c r="J56" s="33" t="s">
        <v>25</v>
      </c>
      <c r="K56" s="33" t="s">
        <v>624</v>
      </c>
      <c r="L56" s="33" t="s">
        <v>625</v>
      </c>
      <c r="M56" s="33" t="s">
        <v>581</v>
      </c>
      <c r="N56" s="33" t="s">
        <v>626</v>
      </c>
      <c r="O56" s="26" t="s">
        <v>627</v>
      </c>
      <c r="P56" s="33" t="s">
        <v>628</v>
      </c>
    </row>
    <row r="57" spans="1:16" s="23" customFormat="1" ht="228" customHeight="1" x14ac:dyDescent="0.2">
      <c r="A57" s="33" t="s">
        <v>606</v>
      </c>
      <c r="B57" s="32" t="s">
        <v>629</v>
      </c>
      <c r="C57" s="33" t="s">
        <v>630</v>
      </c>
      <c r="D57" s="33" t="s">
        <v>631</v>
      </c>
      <c r="E57" s="33" t="s">
        <v>632</v>
      </c>
      <c r="F57" s="33" t="s">
        <v>49</v>
      </c>
      <c r="G57" s="33" t="s">
        <v>22</v>
      </c>
      <c r="H57" s="33" t="s">
        <v>23</v>
      </c>
      <c r="I57" s="33" t="s">
        <v>633</v>
      </c>
      <c r="J57" s="33" t="s">
        <v>25</v>
      </c>
      <c r="K57" s="33" t="s">
        <v>634</v>
      </c>
      <c r="L57" s="33" t="s">
        <v>625</v>
      </c>
      <c r="M57" s="33" t="s">
        <v>635</v>
      </c>
      <c r="N57" s="33" t="s">
        <v>636</v>
      </c>
      <c r="O57" s="34" t="s">
        <v>637</v>
      </c>
      <c r="P57" s="33" t="s">
        <v>638</v>
      </c>
    </row>
    <row r="58" spans="1:16" s="23" customFormat="1" ht="240" customHeight="1" x14ac:dyDescent="0.2">
      <c r="A58" s="33" t="s">
        <v>639</v>
      </c>
      <c r="B58" s="33" t="s">
        <v>640</v>
      </c>
      <c r="C58" s="33" t="s">
        <v>641</v>
      </c>
      <c r="D58" s="33" t="s">
        <v>642</v>
      </c>
      <c r="E58" s="33" t="s">
        <v>643</v>
      </c>
      <c r="F58" s="33" t="s">
        <v>49</v>
      </c>
      <c r="G58" s="33" t="s">
        <v>50</v>
      </c>
      <c r="H58" s="33" t="s">
        <v>23</v>
      </c>
      <c r="I58" s="33" t="s">
        <v>644</v>
      </c>
      <c r="J58" s="33" t="s">
        <v>25</v>
      </c>
      <c r="K58" s="33" t="s">
        <v>279</v>
      </c>
      <c r="L58" s="33" t="s">
        <v>645</v>
      </c>
      <c r="M58" s="33" t="s">
        <v>396</v>
      </c>
      <c r="N58" s="33" t="s">
        <v>646</v>
      </c>
      <c r="O58" s="26" t="s">
        <v>647</v>
      </c>
      <c r="P58" s="33" t="s">
        <v>648</v>
      </c>
    </row>
    <row r="59" spans="1:16" s="23" customFormat="1" ht="288" customHeight="1" x14ac:dyDescent="0.2">
      <c r="A59" s="33" t="s">
        <v>639</v>
      </c>
      <c r="B59" s="33" t="s">
        <v>649</v>
      </c>
      <c r="C59" s="33" t="s">
        <v>650</v>
      </c>
      <c r="D59" s="33" t="s">
        <v>651</v>
      </c>
      <c r="E59" s="33" t="s">
        <v>652</v>
      </c>
      <c r="F59" s="33" t="s">
        <v>124</v>
      </c>
      <c r="G59" s="33" t="s">
        <v>37</v>
      </c>
      <c r="H59" s="33" t="s">
        <v>64</v>
      </c>
      <c r="I59" s="33" t="s">
        <v>653</v>
      </c>
      <c r="J59" s="33" t="s">
        <v>654</v>
      </c>
      <c r="K59" s="33" t="s">
        <v>655</v>
      </c>
      <c r="L59" s="33" t="s">
        <v>656</v>
      </c>
      <c r="M59" s="33" t="s">
        <v>657</v>
      </c>
      <c r="N59" s="33" t="s">
        <v>658</v>
      </c>
      <c r="O59" s="26" t="s">
        <v>659</v>
      </c>
      <c r="P59" s="33" t="s">
        <v>660</v>
      </c>
    </row>
    <row r="60" spans="1:16" s="23" customFormat="1" ht="348" customHeight="1" x14ac:dyDescent="0.2">
      <c r="A60" s="33" t="s">
        <v>639</v>
      </c>
      <c r="B60" s="33" t="s">
        <v>661</v>
      </c>
      <c r="C60" s="33" t="s">
        <v>662</v>
      </c>
      <c r="D60" s="33" t="s">
        <v>663</v>
      </c>
      <c r="E60" s="33" t="s">
        <v>664</v>
      </c>
      <c r="F60" s="33" t="s">
        <v>124</v>
      </c>
      <c r="G60" s="33" t="s">
        <v>37</v>
      </c>
      <c r="H60" s="33" t="s">
        <v>77</v>
      </c>
      <c r="I60" s="33" t="s">
        <v>665</v>
      </c>
      <c r="J60" s="33" t="s">
        <v>666</v>
      </c>
      <c r="K60" s="33" t="s">
        <v>667</v>
      </c>
      <c r="L60" s="33" t="s">
        <v>668</v>
      </c>
      <c r="M60" s="33" t="s">
        <v>669</v>
      </c>
      <c r="N60" s="33" t="s">
        <v>670</v>
      </c>
      <c r="O60" s="26" t="s">
        <v>671</v>
      </c>
      <c r="P60" s="33" t="s">
        <v>672</v>
      </c>
    </row>
    <row r="61" spans="1:16" s="23" customFormat="1" ht="204" customHeight="1" x14ac:dyDescent="0.2">
      <c r="A61" s="33" t="s">
        <v>639</v>
      </c>
      <c r="B61" s="33" t="s">
        <v>673</v>
      </c>
      <c r="C61" s="33" t="s">
        <v>674</v>
      </c>
      <c r="D61" s="33" t="s">
        <v>675</v>
      </c>
      <c r="E61" s="33" t="s">
        <v>676</v>
      </c>
      <c r="F61" s="33" t="s">
        <v>49</v>
      </c>
      <c r="G61" s="33" t="s">
        <v>37</v>
      </c>
      <c r="H61" s="33" t="s">
        <v>23</v>
      </c>
      <c r="I61" s="33" t="s">
        <v>677</v>
      </c>
      <c r="J61" s="33" t="s">
        <v>25</v>
      </c>
      <c r="K61" s="33" t="s">
        <v>678</v>
      </c>
      <c r="L61" s="33" t="s">
        <v>679</v>
      </c>
      <c r="M61" s="33" t="s">
        <v>680</v>
      </c>
      <c r="N61" s="33" t="s">
        <v>681</v>
      </c>
      <c r="O61" s="26" t="s">
        <v>682</v>
      </c>
      <c r="P61" s="33" t="s">
        <v>683</v>
      </c>
    </row>
    <row r="62" spans="1:16" s="23" customFormat="1" ht="180" x14ac:dyDescent="0.2">
      <c r="A62" s="32" t="s">
        <v>684</v>
      </c>
      <c r="B62" s="32" t="s">
        <v>685</v>
      </c>
      <c r="C62" s="33" t="s">
        <v>686</v>
      </c>
      <c r="D62" s="33" t="s">
        <v>687</v>
      </c>
      <c r="E62" s="33" t="s">
        <v>688</v>
      </c>
      <c r="F62" s="33" t="s">
        <v>689</v>
      </c>
      <c r="G62" s="33" t="s">
        <v>22</v>
      </c>
      <c r="H62" s="33" t="s">
        <v>23</v>
      </c>
      <c r="I62" s="33" t="s">
        <v>690</v>
      </c>
      <c r="J62" s="33" t="s">
        <v>25</v>
      </c>
      <c r="K62" s="33" t="s">
        <v>691</v>
      </c>
      <c r="L62" s="32" t="s">
        <v>692</v>
      </c>
      <c r="M62" s="32" t="s">
        <v>693</v>
      </c>
      <c r="N62" s="33" t="s">
        <v>694</v>
      </c>
      <c r="O62" s="26" t="s">
        <v>695</v>
      </c>
      <c r="P62" s="33" t="s">
        <v>696</v>
      </c>
    </row>
    <row r="63" spans="1:16" s="23" customFormat="1" ht="204" x14ac:dyDescent="0.2">
      <c r="A63" s="32" t="s">
        <v>684</v>
      </c>
      <c r="B63" s="32" t="s">
        <v>697</v>
      </c>
      <c r="C63" s="33" t="s">
        <v>698</v>
      </c>
      <c r="D63" s="33" t="s">
        <v>699</v>
      </c>
      <c r="E63" s="33" t="s">
        <v>700</v>
      </c>
      <c r="F63" s="33" t="s">
        <v>689</v>
      </c>
      <c r="G63" s="33" t="s">
        <v>22</v>
      </c>
      <c r="H63" s="33" t="s">
        <v>23</v>
      </c>
      <c r="I63" s="33" t="s">
        <v>701</v>
      </c>
      <c r="J63" s="33" t="s">
        <v>25</v>
      </c>
      <c r="K63" s="33" t="s">
        <v>702</v>
      </c>
      <c r="L63" s="33" t="s">
        <v>703</v>
      </c>
      <c r="M63" s="32" t="s">
        <v>704</v>
      </c>
      <c r="N63" s="33" t="s">
        <v>705</v>
      </c>
      <c r="O63" s="26" t="s">
        <v>706</v>
      </c>
      <c r="P63" s="33" t="s">
        <v>707</v>
      </c>
    </row>
    <row r="64" spans="1:16" s="23" customFormat="1" ht="156" customHeight="1" x14ac:dyDescent="0.2">
      <c r="A64" s="33" t="s">
        <v>708</v>
      </c>
      <c r="B64" s="33" t="s">
        <v>709</v>
      </c>
      <c r="C64" s="33" t="s">
        <v>710</v>
      </c>
      <c r="D64" s="33" t="s">
        <v>711</v>
      </c>
      <c r="E64" s="33" t="s">
        <v>712</v>
      </c>
      <c r="F64" s="33" t="s">
        <v>36</v>
      </c>
      <c r="G64" s="33" t="s">
        <v>37</v>
      </c>
      <c r="H64" s="33" t="s">
        <v>51</v>
      </c>
      <c r="I64" s="33" t="s">
        <v>713</v>
      </c>
      <c r="J64" s="33" t="s">
        <v>25</v>
      </c>
      <c r="K64" s="33" t="s">
        <v>714</v>
      </c>
      <c r="L64" s="33" t="s">
        <v>715</v>
      </c>
      <c r="M64" s="33" t="s">
        <v>716</v>
      </c>
      <c r="N64" s="33" t="s">
        <v>717</v>
      </c>
      <c r="O64" s="26" t="s">
        <v>718</v>
      </c>
      <c r="P64" s="33" t="s">
        <v>719</v>
      </c>
    </row>
    <row r="65" spans="1:16" s="23" customFormat="1" ht="288" customHeight="1" x14ac:dyDescent="0.2">
      <c r="A65" s="33" t="s">
        <v>708</v>
      </c>
      <c r="B65" s="33" t="s">
        <v>720</v>
      </c>
      <c r="C65" s="33" t="s">
        <v>721</v>
      </c>
      <c r="D65" s="33" t="s">
        <v>722</v>
      </c>
      <c r="E65" s="33" t="s">
        <v>723</v>
      </c>
      <c r="F65" s="33" t="s">
        <v>724</v>
      </c>
      <c r="G65" s="33" t="s">
        <v>50</v>
      </c>
      <c r="H65" s="33" t="s">
        <v>90</v>
      </c>
      <c r="I65" s="33" t="s">
        <v>25</v>
      </c>
      <c r="J65" s="33" t="s">
        <v>25</v>
      </c>
      <c r="K65" s="33" t="s">
        <v>725</v>
      </c>
      <c r="L65" s="33" t="s">
        <v>726</v>
      </c>
      <c r="M65" s="33" t="s">
        <v>727</v>
      </c>
      <c r="N65" s="33" t="s">
        <v>728</v>
      </c>
      <c r="O65" s="26" t="s">
        <v>729</v>
      </c>
      <c r="P65" s="33" t="s">
        <v>730</v>
      </c>
    </row>
    <row r="66" spans="1:16" s="23" customFormat="1" ht="276" customHeight="1" x14ac:dyDescent="0.2">
      <c r="A66" s="22" t="s">
        <v>708</v>
      </c>
      <c r="B66" s="22" t="s">
        <v>731</v>
      </c>
      <c r="C66" s="22" t="s">
        <v>732</v>
      </c>
      <c r="D66" s="22" t="s">
        <v>733</v>
      </c>
      <c r="E66" s="22" t="s">
        <v>734</v>
      </c>
      <c r="F66" s="22" t="s">
        <v>735</v>
      </c>
      <c r="G66" s="22" t="s">
        <v>50</v>
      </c>
      <c r="H66" s="22" t="s">
        <v>90</v>
      </c>
      <c r="I66" s="22" t="s">
        <v>736</v>
      </c>
      <c r="J66" s="22" t="s">
        <v>737</v>
      </c>
      <c r="K66" s="22" t="s">
        <v>738</v>
      </c>
      <c r="L66" s="22" t="s">
        <v>739</v>
      </c>
      <c r="M66" s="22" t="s">
        <v>196</v>
      </c>
      <c r="N66" s="22" t="s">
        <v>740</v>
      </c>
      <c r="O66" s="26" t="s">
        <v>741</v>
      </c>
      <c r="P66" s="22" t="s">
        <v>742</v>
      </c>
    </row>
    <row r="67" spans="1:16" s="23" customFormat="1" ht="180" customHeight="1" x14ac:dyDescent="0.2">
      <c r="A67" s="33" t="s">
        <v>708</v>
      </c>
      <c r="B67" s="31" t="s">
        <v>743</v>
      </c>
      <c r="C67" s="31" t="s">
        <v>744</v>
      </c>
      <c r="D67" s="31" t="s">
        <v>745</v>
      </c>
      <c r="E67" s="31" t="s">
        <v>746</v>
      </c>
      <c r="F67" s="31" t="s">
        <v>49</v>
      </c>
      <c r="G67" s="31" t="s">
        <v>50</v>
      </c>
      <c r="H67" s="31" t="s">
        <v>90</v>
      </c>
      <c r="I67" s="31" t="s">
        <v>747</v>
      </c>
      <c r="J67" s="31" t="s">
        <v>748</v>
      </c>
      <c r="K67" s="31" t="s">
        <v>749</v>
      </c>
      <c r="L67" s="33" t="s">
        <v>750</v>
      </c>
      <c r="M67" s="33" t="s">
        <v>751</v>
      </c>
      <c r="N67" s="33" t="s">
        <v>752</v>
      </c>
      <c r="O67" s="26" t="s">
        <v>753</v>
      </c>
      <c r="P67" s="31" t="s">
        <v>754</v>
      </c>
    </row>
    <row r="68" spans="1:16" s="23" customFormat="1" ht="96" x14ac:dyDescent="0.2">
      <c r="A68" s="33" t="s">
        <v>708</v>
      </c>
      <c r="B68" s="33" t="s">
        <v>755</v>
      </c>
      <c r="C68" s="33" t="s">
        <v>756</v>
      </c>
      <c r="D68" s="33" t="s">
        <v>757</v>
      </c>
      <c r="E68" s="33" t="s">
        <v>758</v>
      </c>
      <c r="F68" s="33" t="s">
        <v>49</v>
      </c>
      <c r="G68" s="33" t="s">
        <v>50</v>
      </c>
      <c r="H68" s="31" t="s">
        <v>51</v>
      </c>
      <c r="I68" s="33" t="s">
        <v>759</v>
      </c>
      <c r="J68" s="33" t="s">
        <v>760</v>
      </c>
      <c r="K68" s="33" t="s">
        <v>761</v>
      </c>
      <c r="L68" s="33" t="s">
        <v>762</v>
      </c>
      <c r="M68" s="33" t="s">
        <v>763</v>
      </c>
      <c r="N68" s="33" t="s">
        <v>764</v>
      </c>
      <c r="O68" s="26" t="s">
        <v>765</v>
      </c>
      <c r="P68" s="33" t="s">
        <v>766</v>
      </c>
    </row>
    <row r="69" spans="1:16" s="23" customFormat="1" ht="144" x14ac:dyDescent="0.2">
      <c r="A69" s="33" t="s">
        <v>708</v>
      </c>
      <c r="B69" s="33" t="s">
        <v>767</v>
      </c>
      <c r="C69" s="33" t="s">
        <v>768</v>
      </c>
      <c r="D69" s="33" t="s">
        <v>769</v>
      </c>
      <c r="E69" s="33" t="s">
        <v>770</v>
      </c>
      <c r="F69" s="33" t="s">
        <v>49</v>
      </c>
      <c r="G69" s="33" t="s">
        <v>50</v>
      </c>
      <c r="H69" s="31" t="s">
        <v>64</v>
      </c>
      <c r="I69" s="33" t="s">
        <v>771</v>
      </c>
      <c r="J69" s="33" t="s">
        <v>772</v>
      </c>
      <c r="K69" s="33" t="s">
        <v>773</v>
      </c>
      <c r="L69" s="33" t="s">
        <v>774</v>
      </c>
      <c r="M69" s="33" t="s">
        <v>775</v>
      </c>
      <c r="N69" s="33" t="s">
        <v>776</v>
      </c>
      <c r="O69" s="26" t="s">
        <v>777</v>
      </c>
      <c r="P69" s="33" t="s">
        <v>778</v>
      </c>
    </row>
    <row r="70" spans="1:16" s="23" customFormat="1" ht="132" customHeight="1" x14ac:dyDescent="0.2">
      <c r="A70" s="22" t="s">
        <v>708</v>
      </c>
      <c r="B70" s="25" t="s">
        <v>779</v>
      </c>
      <c r="C70" s="22" t="s">
        <v>364</v>
      </c>
      <c r="D70" s="22" t="s">
        <v>780</v>
      </c>
      <c r="E70" s="22" t="s">
        <v>781</v>
      </c>
      <c r="F70" s="22" t="s">
        <v>49</v>
      </c>
      <c r="G70" s="22" t="s">
        <v>50</v>
      </c>
      <c r="H70" s="24" t="s">
        <v>90</v>
      </c>
      <c r="I70" s="22" t="s">
        <v>782</v>
      </c>
      <c r="J70" s="22" t="s">
        <v>783</v>
      </c>
      <c r="K70" s="22" t="s">
        <v>784</v>
      </c>
      <c r="L70" s="22" t="s">
        <v>785</v>
      </c>
      <c r="M70" s="22" t="s">
        <v>786</v>
      </c>
      <c r="N70" s="22" t="s">
        <v>787</v>
      </c>
      <c r="O70" s="26" t="s">
        <v>788</v>
      </c>
      <c r="P70" s="22" t="s">
        <v>789</v>
      </c>
    </row>
    <row r="71" spans="1:16" s="23" customFormat="1" ht="204" customHeight="1" x14ac:dyDescent="0.2">
      <c r="A71" s="22" t="s">
        <v>708</v>
      </c>
      <c r="B71" s="22" t="s">
        <v>790</v>
      </c>
      <c r="C71" s="22" t="s">
        <v>791</v>
      </c>
      <c r="D71" s="22" t="s">
        <v>792</v>
      </c>
      <c r="E71" s="22" t="s">
        <v>793</v>
      </c>
      <c r="F71" s="22" t="s">
        <v>49</v>
      </c>
      <c r="G71" s="22" t="s">
        <v>50</v>
      </c>
      <c r="H71" s="22" t="s">
        <v>51</v>
      </c>
      <c r="I71" s="22" t="s">
        <v>794</v>
      </c>
      <c r="J71" s="22" t="s">
        <v>795</v>
      </c>
      <c r="K71" s="22" t="s">
        <v>796</v>
      </c>
      <c r="L71" s="22" t="s">
        <v>797</v>
      </c>
      <c r="M71" s="22" t="s">
        <v>468</v>
      </c>
      <c r="N71" s="22" t="s">
        <v>798</v>
      </c>
      <c r="O71" s="26" t="s">
        <v>799</v>
      </c>
      <c r="P71" s="22" t="s">
        <v>800</v>
      </c>
    </row>
    <row r="72" spans="1:16" s="23" customFormat="1" ht="372" customHeight="1" x14ac:dyDescent="0.2">
      <c r="A72" s="33" t="s">
        <v>708</v>
      </c>
      <c r="B72" s="33" t="s">
        <v>801</v>
      </c>
      <c r="C72" s="33" t="s">
        <v>389</v>
      </c>
      <c r="D72" s="33" t="s">
        <v>802</v>
      </c>
      <c r="E72" s="33" t="s">
        <v>803</v>
      </c>
      <c r="F72" s="33" t="s">
        <v>49</v>
      </c>
      <c r="G72" s="33" t="s">
        <v>50</v>
      </c>
      <c r="H72" s="33" t="s">
        <v>354</v>
      </c>
      <c r="I72" s="33" t="s">
        <v>804</v>
      </c>
      <c r="J72" s="33" t="s">
        <v>25</v>
      </c>
      <c r="K72" s="33" t="s">
        <v>805</v>
      </c>
      <c r="L72" s="33" t="s">
        <v>806</v>
      </c>
      <c r="M72" s="33" t="s">
        <v>807</v>
      </c>
      <c r="N72" s="33" t="s">
        <v>808</v>
      </c>
      <c r="O72" s="26" t="s">
        <v>809</v>
      </c>
      <c r="P72" s="33" t="s">
        <v>810</v>
      </c>
    </row>
    <row r="73" spans="1:16" s="23" customFormat="1" ht="120" customHeight="1" x14ac:dyDescent="0.2">
      <c r="A73" s="22" t="s">
        <v>708</v>
      </c>
      <c r="B73" s="22" t="s">
        <v>811</v>
      </c>
      <c r="C73" s="22" t="s">
        <v>812</v>
      </c>
      <c r="D73" s="22" t="s">
        <v>813</v>
      </c>
      <c r="E73" s="22" t="s">
        <v>814</v>
      </c>
      <c r="F73" s="22" t="s">
        <v>49</v>
      </c>
      <c r="G73" s="22" t="s">
        <v>37</v>
      </c>
      <c r="H73" s="22" t="s">
        <v>77</v>
      </c>
      <c r="I73" s="22" t="s">
        <v>815</v>
      </c>
      <c r="J73" s="22" t="s">
        <v>816</v>
      </c>
      <c r="K73" s="22" t="s">
        <v>817</v>
      </c>
      <c r="L73" s="33" t="s">
        <v>818</v>
      </c>
      <c r="M73" s="22" t="s">
        <v>819</v>
      </c>
      <c r="N73" s="22" t="s">
        <v>820</v>
      </c>
      <c r="O73" s="26" t="s">
        <v>821</v>
      </c>
      <c r="P73" s="22" t="s">
        <v>822</v>
      </c>
    </row>
    <row r="74" spans="1:16" s="23" customFormat="1" ht="168" customHeight="1" x14ac:dyDescent="0.2">
      <c r="A74" s="33" t="s">
        <v>708</v>
      </c>
      <c r="B74" s="33" t="s">
        <v>823</v>
      </c>
      <c r="C74" s="33" t="s">
        <v>824</v>
      </c>
      <c r="D74" s="33" t="s">
        <v>825</v>
      </c>
      <c r="E74" s="33" t="s">
        <v>826</v>
      </c>
      <c r="F74" s="33" t="s">
        <v>49</v>
      </c>
      <c r="G74" s="33" t="s">
        <v>50</v>
      </c>
      <c r="H74" s="33" t="s">
        <v>51</v>
      </c>
      <c r="I74" s="33" t="s">
        <v>827</v>
      </c>
      <c r="J74" s="33" t="s">
        <v>828</v>
      </c>
      <c r="K74" s="33" t="s">
        <v>829</v>
      </c>
      <c r="L74" s="33" t="s">
        <v>830</v>
      </c>
      <c r="M74" s="33" t="s">
        <v>831</v>
      </c>
      <c r="N74" s="33" t="s">
        <v>832</v>
      </c>
      <c r="O74" s="26" t="s">
        <v>833</v>
      </c>
      <c r="P74" s="33" t="s">
        <v>834</v>
      </c>
    </row>
    <row r="75" spans="1:16" s="23" customFormat="1" ht="84" customHeight="1" x14ac:dyDescent="0.2">
      <c r="A75" s="33" t="s">
        <v>708</v>
      </c>
      <c r="B75" s="33" t="s">
        <v>835</v>
      </c>
      <c r="C75" s="33" t="s">
        <v>836</v>
      </c>
      <c r="D75" s="33" t="s">
        <v>837</v>
      </c>
      <c r="E75" s="33" t="s">
        <v>838</v>
      </c>
      <c r="F75" s="33" t="s">
        <v>49</v>
      </c>
      <c r="G75" s="33" t="s">
        <v>50</v>
      </c>
      <c r="H75" s="33" t="s">
        <v>90</v>
      </c>
      <c r="I75" s="33" t="s">
        <v>839</v>
      </c>
      <c r="J75" s="33" t="s">
        <v>840</v>
      </c>
      <c r="K75" s="33" t="s">
        <v>841</v>
      </c>
      <c r="L75" s="33" t="s">
        <v>842</v>
      </c>
      <c r="M75" s="33" t="s">
        <v>843</v>
      </c>
      <c r="N75" s="33" t="s">
        <v>844</v>
      </c>
      <c r="O75" s="26" t="s">
        <v>845</v>
      </c>
      <c r="P75" s="33" t="s">
        <v>846</v>
      </c>
    </row>
    <row r="76" spans="1:16" s="23" customFormat="1" ht="144" customHeight="1" x14ac:dyDescent="0.2">
      <c r="A76" s="33" t="s">
        <v>708</v>
      </c>
      <c r="B76" s="32" t="s">
        <v>847</v>
      </c>
      <c r="C76" s="33" t="s">
        <v>848</v>
      </c>
      <c r="D76" s="33" t="s">
        <v>849</v>
      </c>
      <c r="E76" s="33" t="s">
        <v>850</v>
      </c>
      <c r="F76" s="33" t="s">
        <v>49</v>
      </c>
      <c r="G76" s="33" t="s">
        <v>50</v>
      </c>
      <c r="H76" s="33" t="s">
        <v>51</v>
      </c>
      <c r="I76" s="33" t="s">
        <v>851</v>
      </c>
      <c r="J76" s="33" t="s">
        <v>25</v>
      </c>
      <c r="K76" s="33" t="s">
        <v>852</v>
      </c>
      <c r="L76" s="33" t="s">
        <v>853</v>
      </c>
      <c r="M76" s="33" t="s">
        <v>843</v>
      </c>
      <c r="N76" s="33" t="s">
        <v>854</v>
      </c>
      <c r="O76" s="26" t="s">
        <v>855</v>
      </c>
      <c r="P76" s="33" t="s">
        <v>856</v>
      </c>
    </row>
    <row r="77" spans="1:16" s="23" customFormat="1" ht="144" customHeight="1" x14ac:dyDescent="0.2">
      <c r="A77" s="33" t="s">
        <v>708</v>
      </c>
      <c r="B77" s="32" t="s">
        <v>857</v>
      </c>
      <c r="C77" s="33" t="s">
        <v>364</v>
      </c>
      <c r="D77" s="33" t="s">
        <v>858</v>
      </c>
      <c r="E77" s="33" t="s">
        <v>859</v>
      </c>
      <c r="F77" s="33" t="s">
        <v>49</v>
      </c>
      <c r="G77" s="33" t="s">
        <v>50</v>
      </c>
      <c r="H77" s="33" t="s">
        <v>90</v>
      </c>
      <c r="I77" s="33" t="s">
        <v>860</v>
      </c>
      <c r="J77" s="33" t="s">
        <v>25</v>
      </c>
      <c r="K77" s="33" t="s">
        <v>861</v>
      </c>
      <c r="L77" s="33" t="s">
        <v>862</v>
      </c>
      <c r="M77" s="33" t="s">
        <v>863</v>
      </c>
      <c r="N77" s="33" t="s">
        <v>864</v>
      </c>
      <c r="O77" s="26" t="s">
        <v>865</v>
      </c>
      <c r="P77" s="33" t="s">
        <v>866</v>
      </c>
    </row>
    <row r="78" spans="1:16" s="23" customFormat="1" ht="84" customHeight="1" x14ac:dyDescent="0.2">
      <c r="A78" s="33" t="s">
        <v>708</v>
      </c>
      <c r="B78" s="32" t="s">
        <v>867</v>
      </c>
      <c r="C78" s="33" t="s">
        <v>868</v>
      </c>
      <c r="D78" s="33" t="s">
        <v>869</v>
      </c>
      <c r="E78" s="33" t="s">
        <v>870</v>
      </c>
      <c r="F78" s="33" t="s">
        <v>49</v>
      </c>
      <c r="G78" s="33" t="s">
        <v>50</v>
      </c>
      <c r="H78" s="33" t="s">
        <v>51</v>
      </c>
      <c r="I78" s="33" t="s">
        <v>871</v>
      </c>
      <c r="J78" s="33" t="s">
        <v>25</v>
      </c>
      <c r="K78" s="33" t="s">
        <v>872</v>
      </c>
      <c r="L78" s="33" t="s">
        <v>873</v>
      </c>
      <c r="M78" s="33" t="s">
        <v>874</v>
      </c>
      <c r="N78" s="33" t="s">
        <v>875</v>
      </c>
      <c r="O78" s="26" t="s">
        <v>876</v>
      </c>
      <c r="P78" s="33" t="s">
        <v>877</v>
      </c>
    </row>
    <row r="79" spans="1:16" s="23" customFormat="1" ht="156" x14ac:dyDescent="0.2">
      <c r="A79" s="33" t="s">
        <v>708</v>
      </c>
      <c r="B79" s="32" t="s">
        <v>878</v>
      </c>
      <c r="C79" s="33" t="s">
        <v>756</v>
      </c>
      <c r="D79" s="33" t="s">
        <v>879</v>
      </c>
      <c r="E79" s="33" t="s">
        <v>880</v>
      </c>
      <c r="F79" s="33" t="s">
        <v>49</v>
      </c>
      <c r="G79" s="33" t="s">
        <v>50</v>
      </c>
      <c r="H79" s="33" t="s">
        <v>51</v>
      </c>
      <c r="I79" s="33" t="s">
        <v>881</v>
      </c>
      <c r="J79" s="33" t="s">
        <v>882</v>
      </c>
      <c r="K79" s="33" t="s">
        <v>883</v>
      </c>
      <c r="L79" s="33" t="s">
        <v>762</v>
      </c>
      <c r="M79" s="33" t="s">
        <v>884</v>
      </c>
      <c r="N79" s="33" t="s">
        <v>885</v>
      </c>
      <c r="O79" s="26" t="s">
        <v>886</v>
      </c>
      <c r="P79" s="33" t="s">
        <v>887</v>
      </c>
    </row>
    <row r="80" spans="1:16" s="23" customFormat="1" ht="120" customHeight="1" x14ac:dyDescent="0.2">
      <c r="A80" s="33" t="s">
        <v>708</v>
      </c>
      <c r="B80" s="32" t="s">
        <v>888</v>
      </c>
      <c r="C80" s="33" t="s">
        <v>889</v>
      </c>
      <c r="D80" s="33" t="s">
        <v>890</v>
      </c>
      <c r="E80" s="33" t="s">
        <v>891</v>
      </c>
      <c r="F80" s="33" t="s">
        <v>49</v>
      </c>
      <c r="G80" s="33" t="s">
        <v>22</v>
      </c>
      <c r="H80" s="33" t="s">
        <v>23</v>
      </c>
      <c r="I80" s="33" t="s">
        <v>892</v>
      </c>
      <c r="J80" s="33" t="s">
        <v>25</v>
      </c>
      <c r="K80" s="33" t="s">
        <v>702</v>
      </c>
      <c r="L80" s="33" t="s">
        <v>625</v>
      </c>
      <c r="M80" s="33" t="s">
        <v>581</v>
      </c>
      <c r="N80" s="33" t="s">
        <v>893</v>
      </c>
      <c r="O80" s="26" t="s">
        <v>894</v>
      </c>
      <c r="P80" s="33" t="s">
        <v>895</v>
      </c>
    </row>
    <row r="81" spans="1:16" s="23" customFormat="1" ht="144" customHeight="1" x14ac:dyDescent="0.2">
      <c r="A81" s="22" t="s">
        <v>708</v>
      </c>
      <c r="B81" s="25" t="s">
        <v>896</v>
      </c>
      <c r="C81" s="22" t="s">
        <v>897</v>
      </c>
      <c r="D81" s="22" t="s">
        <v>898</v>
      </c>
      <c r="E81" s="22" t="s">
        <v>899</v>
      </c>
      <c r="F81" s="22" t="s">
        <v>49</v>
      </c>
      <c r="G81" s="22" t="s">
        <v>22</v>
      </c>
      <c r="H81" s="22" t="s">
        <v>51</v>
      </c>
      <c r="I81" s="22" t="s">
        <v>900</v>
      </c>
      <c r="J81" s="22" t="s">
        <v>25</v>
      </c>
      <c r="K81" s="22" t="s">
        <v>702</v>
      </c>
      <c r="L81" s="22" t="s">
        <v>901</v>
      </c>
      <c r="M81" s="22" t="s">
        <v>162</v>
      </c>
      <c r="N81" s="22" t="s">
        <v>902</v>
      </c>
      <c r="O81" s="26" t="s">
        <v>903</v>
      </c>
      <c r="P81" s="22" t="s">
        <v>904</v>
      </c>
    </row>
    <row r="82" spans="1:16" s="23" customFormat="1" ht="192" customHeight="1" x14ac:dyDescent="0.2">
      <c r="A82" s="33" t="s">
        <v>708</v>
      </c>
      <c r="B82" s="32" t="s">
        <v>905</v>
      </c>
      <c r="C82" s="33" t="s">
        <v>906</v>
      </c>
      <c r="D82" s="33" t="s">
        <v>907</v>
      </c>
      <c r="E82" s="33" t="s">
        <v>908</v>
      </c>
      <c r="F82" s="33" t="s">
        <v>49</v>
      </c>
      <c r="G82" s="33" t="s">
        <v>22</v>
      </c>
      <c r="H82" s="33" t="s">
        <v>23</v>
      </c>
      <c r="I82" s="33" t="s">
        <v>909</v>
      </c>
      <c r="J82" s="33" t="s">
        <v>25</v>
      </c>
      <c r="K82" s="33" t="s">
        <v>910</v>
      </c>
      <c r="L82" s="33" t="s">
        <v>911</v>
      </c>
      <c r="M82" s="33" t="s">
        <v>912</v>
      </c>
      <c r="N82" s="33" t="s">
        <v>913</v>
      </c>
      <c r="O82" s="26" t="s">
        <v>914</v>
      </c>
      <c r="P82" s="33" t="s">
        <v>915</v>
      </c>
    </row>
    <row r="83" spans="1:16" s="23" customFormat="1" ht="156" customHeight="1" x14ac:dyDescent="0.2">
      <c r="A83" s="33" t="s">
        <v>708</v>
      </c>
      <c r="B83" s="32" t="s">
        <v>916</v>
      </c>
      <c r="C83" s="33" t="s">
        <v>756</v>
      </c>
      <c r="D83" s="33" t="s">
        <v>917</v>
      </c>
      <c r="E83" s="33" t="s">
        <v>918</v>
      </c>
      <c r="F83" s="33" t="s">
        <v>49</v>
      </c>
      <c r="G83" s="33" t="s">
        <v>50</v>
      </c>
      <c r="H83" s="33" t="s">
        <v>23</v>
      </c>
      <c r="I83" s="33" t="s">
        <v>919</v>
      </c>
      <c r="J83" s="33" t="s">
        <v>25</v>
      </c>
      <c r="K83" s="33" t="s">
        <v>920</v>
      </c>
      <c r="L83" s="33" t="s">
        <v>921</v>
      </c>
      <c r="M83" s="33" t="s">
        <v>922</v>
      </c>
      <c r="N83" s="33" t="s">
        <v>923</v>
      </c>
      <c r="O83" s="26" t="s">
        <v>924</v>
      </c>
      <c r="P83" s="33" t="s">
        <v>925</v>
      </c>
    </row>
    <row r="84" spans="1:16" s="23" customFormat="1" ht="120" customHeight="1" x14ac:dyDescent="0.2">
      <c r="A84" s="33" t="s">
        <v>708</v>
      </c>
      <c r="B84" s="32" t="s">
        <v>926</v>
      </c>
      <c r="C84" s="33" t="s">
        <v>364</v>
      </c>
      <c r="D84" s="33" t="s">
        <v>927</v>
      </c>
      <c r="E84" s="33" t="s">
        <v>928</v>
      </c>
      <c r="F84" s="33" t="s">
        <v>49</v>
      </c>
      <c r="G84" s="33" t="s">
        <v>50</v>
      </c>
      <c r="H84" s="33" t="s">
        <v>90</v>
      </c>
      <c r="I84" s="33" t="s">
        <v>929</v>
      </c>
      <c r="J84" s="33" t="s">
        <v>930</v>
      </c>
      <c r="K84" s="33" t="s">
        <v>931</v>
      </c>
      <c r="L84" s="33" t="s">
        <v>932</v>
      </c>
      <c r="M84" s="33" t="s">
        <v>933</v>
      </c>
      <c r="N84" s="33" t="s">
        <v>934</v>
      </c>
      <c r="O84" s="34" t="s">
        <v>935</v>
      </c>
      <c r="P84" s="33" t="s">
        <v>936</v>
      </c>
    </row>
    <row r="85" spans="1:16" s="23" customFormat="1" ht="168" customHeight="1" x14ac:dyDescent="0.2">
      <c r="A85" s="33" t="s">
        <v>708</v>
      </c>
      <c r="B85" s="32" t="s">
        <v>937</v>
      </c>
      <c r="C85" s="33" t="s">
        <v>938</v>
      </c>
      <c r="D85" s="33" t="s">
        <v>939</v>
      </c>
      <c r="E85" s="33" t="s">
        <v>940</v>
      </c>
      <c r="F85" s="33" t="s">
        <v>49</v>
      </c>
      <c r="G85" s="33" t="s">
        <v>50</v>
      </c>
      <c r="H85" s="33" t="s">
        <v>51</v>
      </c>
      <c r="I85" s="33" t="s">
        <v>941</v>
      </c>
      <c r="J85" s="33" t="s">
        <v>25</v>
      </c>
      <c r="K85" s="33" t="s">
        <v>942</v>
      </c>
      <c r="L85" s="33" t="s">
        <v>943</v>
      </c>
      <c r="M85" s="33" t="s">
        <v>944</v>
      </c>
      <c r="N85" s="33" t="s">
        <v>945</v>
      </c>
      <c r="O85" s="34" t="s">
        <v>946</v>
      </c>
      <c r="P85" s="33" t="s">
        <v>947</v>
      </c>
    </row>
    <row r="86" spans="1:16" s="23" customFormat="1" ht="168" customHeight="1" x14ac:dyDescent="0.2">
      <c r="A86" s="33" t="s">
        <v>708</v>
      </c>
      <c r="B86" s="31" t="s">
        <v>948</v>
      </c>
      <c r="C86" s="31" t="s">
        <v>836</v>
      </c>
      <c r="D86" s="31" t="s">
        <v>949</v>
      </c>
      <c r="E86" s="31" t="s">
        <v>950</v>
      </c>
      <c r="F86" s="31" t="s">
        <v>49</v>
      </c>
      <c r="G86" s="31" t="s">
        <v>50</v>
      </c>
      <c r="H86" s="31" t="s">
        <v>90</v>
      </c>
      <c r="I86" s="31" t="s">
        <v>951</v>
      </c>
      <c r="J86" s="31" t="s">
        <v>952</v>
      </c>
      <c r="K86" s="31" t="s">
        <v>953</v>
      </c>
      <c r="L86" s="33" t="s">
        <v>954</v>
      </c>
      <c r="M86" s="33" t="s">
        <v>955</v>
      </c>
      <c r="N86" s="33" t="s">
        <v>956</v>
      </c>
      <c r="O86" s="34" t="s">
        <v>957</v>
      </c>
      <c r="P86" s="31" t="s">
        <v>958</v>
      </c>
    </row>
    <row r="87" spans="1:16" s="23" customFormat="1" ht="168" customHeight="1" x14ac:dyDescent="0.2">
      <c r="A87" s="33" t="s">
        <v>708</v>
      </c>
      <c r="B87" s="32" t="s">
        <v>959</v>
      </c>
      <c r="C87" s="33" t="s">
        <v>960</v>
      </c>
      <c r="D87" s="33" t="s">
        <v>961</v>
      </c>
      <c r="E87" s="33" t="s">
        <v>962</v>
      </c>
      <c r="F87" s="33" t="s">
        <v>49</v>
      </c>
      <c r="G87" s="33" t="s">
        <v>37</v>
      </c>
      <c r="H87" s="33" t="s">
        <v>64</v>
      </c>
      <c r="I87" s="33" t="s">
        <v>963</v>
      </c>
      <c r="J87" s="33" t="s">
        <v>964</v>
      </c>
      <c r="K87" s="33" t="s">
        <v>965</v>
      </c>
      <c r="L87" s="33" t="s">
        <v>966</v>
      </c>
      <c r="M87" s="33" t="s">
        <v>967</v>
      </c>
      <c r="N87" s="33" t="s">
        <v>968</v>
      </c>
      <c r="O87" s="34" t="s">
        <v>969</v>
      </c>
      <c r="P87" s="33" t="s">
        <v>970</v>
      </c>
    </row>
    <row r="88" spans="1:16" s="23" customFormat="1" ht="156" customHeight="1" x14ac:dyDescent="0.2">
      <c r="A88" s="33" t="s">
        <v>971</v>
      </c>
      <c r="B88" s="33" t="s">
        <v>972</v>
      </c>
      <c r="C88" s="33" t="s">
        <v>973</v>
      </c>
      <c r="D88" s="33" t="s">
        <v>974</v>
      </c>
      <c r="E88" s="33" t="s">
        <v>975</v>
      </c>
      <c r="F88" s="33" t="s">
        <v>49</v>
      </c>
      <c r="G88" s="33" t="s">
        <v>37</v>
      </c>
      <c r="H88" s="33" t="s">
        <v>23</v>
      </c>
      <c r="I88" s="33" t="s">
        <v>976</v>
      </c>
      <c r="J88" s="33" t="s">
        <v>25</v>
      </c>
      <c r="K88" s="33" t="s">
        <v>54</v>
      </c>
      <c r="L88" s="33" t="s">
        <v>977</v>
      </c>
      <c r="M88" s="33" t="s">
        <v>978</v>
      </c>
      <c r="N88" s="33" t="s">
        <v>979</v>
      </c>
      <c r="O88" s="26" t="s">
        <v>980</v>
      </c>
      <c r="P88" s="33" t="s">
        <v>981</v>
      </c>
    </row>
    <row r="89" spans="1:16" s="23" customFormat="1" ht="216" x14ac:dyDescent="0.2">
      <c r="A89" s="33" t="s">
        <v>971</v>
      </c>
      <c r="B89" s="33" t="s">
        <v>982</v>
      </c>
      <c r="C89" s="33" t="s">
        <v>983</v>
      </c>
      <c r="D89" s="33" t="s">
        <v>984</v>
      </c>
      <c r="E89" s="33" t="s">
        <v>985</v>
      </c>
      <c r="F89" s="33" t="s">
        <v>49</v>
      </c>
      <c r="G89" s="33" t="s">
        <v>50</v>
      </c>
      <c r="H89" s="33" t="s">
        <v>23</v>
      </c>
      <c r="I89" s="33" t="s">
        <v>986</v>
      </c>
      <c r="J89" s="33" t="s">
        <v>25</v>
      </c>
      <c r="K89" s="33" t="s">
        <v>987</v>
      </c>
      <c r="L89" s="33" t="s">
        <v>988</v>
      </c>
      <c r="M89" s="33" t="s">
        <v>989</v>
      </c>
      <c r="N89" s="33" t="s">
        <v>990</v>
      </c>
      <c r="O89" s="26" t="s">
        <v>991</v>
      </c>
      <c r="P89" s="33" t="s">
        <v>992</v>
      </c>
    </row>
    <row r="90" spans="1:16" s="23" customFormat="1" ht="192" customHeight="1" x14ac:dyDescent="0.2">
      <c r="A90" s="33" t="s">
        <v>971</v>
      </c>
      <c r="B90" s="33" t="s">
        <v>993</v>
      </c>
      <c r="C90" s="33" t="s">
        <v>994</v>
      </c>
      <c r="D90" s="33" t="s">
        <v>995</v>
      </c>
      <c r="E90" s="33" t="s">
        <v>996</v>
      </c>
      <c r="F90" s="33" t="s">
        <v>49</v>
      </c>
      <c r="G90" s="33" t="s">
        <v>37</v>
      </c>
      <c r="H90" s="33" t="s">
        <v>23</v>
      </c>
      <c r="I90" s="33" t="s">
        <v>997</v>
      </c>
      <c r="J90" s="33" t="s">
        <v>25</v>
      </c>
      <c r="K90" s="33" t="s">
        <v>54</v>
      </c>
      <c r="L90" s="33" t="s">
        <v>998</v>
      </c>
      <c r="M90" s="33" t="s">
        <v>999</v>
      </c>
      <c r="N90" s="33" t="s">
        <v>1000</v>
      </c>
      <c r="O90" s="26" t="s">
        <v>1001</v>
      </c>
      <c r="P90" s="33" t="s">
        <v>1002</v>
      </c>
    </row>
    <row r="91" spans="1:16" s="23" customFormat="1" ht="228" customHeight="1" x14ac:dyDescent="0.2">
      <c r="A91" s="33" t="s">
        <v>971</v>
      </c>
      <c r="B91" s="33" t="s">
        <v>1003</v>
      </c>
      <c r="C91" s="33" t="s">
        <v>1004</v>
      </c>
      <c r="D91" s="33" t="s">
        <v>1005</v>
      </c>
      <c r="E91" s="33" t="s">
        <v>1006</v>
      </c>
      <c r="F91" s="33" t="s">
        <v>124</v>
      </c>
      <c r="G91" s="33" t="s">
        <v>50</v>
      </c>
      <c r="H91" s="33" t="s">
        <v>77</v>
      </c>
      <c r="I91" s="33" t="s">
        <v>1007</v>
      </c>
      <c r="J91" s="33" t="s">
        <v>1008</v>
      </c>
      <c r="K91" s="33" t="s">
        <v>1009</v>
      </c>
      <c r="L91" s="33" t="s">
        <v>333</v>
      </c>
      <c r="M91" s="33" t="s">
        <v>1010</v>
      </c>
      <c r="N91" s="33" t="s">
        <v>1011</v>
      </c>
      <c r="O91" s="26" t="s">
        <v>1012</v>
      </c>
      <c r="P91" s="33" t="s">
        <v>1013</v>
      </c>
    </row>
    <row r="92" spans="1:16" s="23" customFormat="1" ht="252" x14ac:dyDescent="0.2">
      <c r="A92" s="33" t="s">
        <v>1014</v>
      </c>
      <c r="B92" s="33" t="s">
        <v>1015</v>
      </c>
      <c r="C92" s="33" t="s">
        <v>1016</v>
      </c>
      <c r="D92" s="33" t="s">
        <v>1017</v>
      </c>
      <c r="E92" s="33" t="s">
        <v>1018</v>
      </c>
      <c r="F92" s="33" t="s">
        <v>1019</v>
      </c>
      <c r="G92" s="33" t="s">
        <v>37</v>
      </c>
      <c r="H92" s="33" t="s">
        <v>1020</v>
      </c>
      <c r="I92" s="33" t="s">
        <v>1021</v>
      </c>
      <c r="J92" s="33" t="s">
        <v>25</v>
      </c>
      <c r="K92" s="33" t="s">
        <v>54</v>
      </c>
      <c r="L92" s="33" t="s">
        <v>1022</v>
      </c>
      <c r="M92" s="33" t="s">
        <v>1023</v>
      </c>
      <c r="N92" s="33" t="s">
        <v>1024</v>
      </c>
      <c r="O92" s="26" t="s">
        <v>1025</v>
      </c>
      <c r="P92" s="33" t="s">
        <v>1026</v>
      </c>
    </row>
    <row r="93" spans="1:16" s="23" customFormat="1" ht="216" x14ac:dyDescent="0.2">
      <c r="A93" s="33" t="s">
        <v>1014</v>
      </c>
      <c r="B93" s="33" t="s">
        <v>1027</v>
      </c>
      <c r="C93" s="33" t="s">
        <v>1028</v>
      </c>
      <c r="D93" s="33" t="s">
        <v>1029</v>
      </c>
      <c r="E93" s="33" t="s">
        <v>1030</v>
      </c>
      <c r="F93" s="33" t="s">
        <v>1019</v>
      </c>
      <c r="G93" s="33" t="s">
        <v>50</v>
      </c>
      <c r="H93" s="33" t="s">
        <v>1020</v>
      </c>
      <c r="I93" s="33" t="s">
        <v>1031</v>
      </c>
      <c r="J93" s="33" t="s">
        <v>25</v>
      </c>
      <c r="K93" s="33" t="s">
        <v>477</v>
      </c>
      <c r="L93" s="33" t="s">
        <v>1032</v>
      </c>
      <c r="M93" s="33" t="s">
        <v>1033</v>
      </c>
      <c r="N93" s="33" t="s">
        <v>1034</v>
      </c>
      <c r="O93" s="26" t="s">
        <v>1035</v>
      </c>
      <c r="P93" s="33" t="s">
        <v>1036</v>
      </c>
    </row>
    <row r="94" spans="1:16" s="23" customFormat="1" ht="144" x14ac:dyDescent="0.2">
      <c r="A94" s="33" t="s">
        <v>1014</v>
      </c>
      <c r="B94" s="33" t="s">
        <v>1037</v>
      </c>
      <c r="C94" s="33" t="s">
        <v>1038</v>
      </c>
      <c r="D94" s="33" t="s">
        <v>1039</v>
      </c>
      <c r="E94" s="33" t="s">
        <v>1040</v>
      </c>
      <c r="F94" s="33" t="s">
        <v>1019</v>
      </c>
      <c r="G94" s="33" t="s">
        <v>22</v>
      </c>
      <c r="H94" s="33" t="s">
        <v>1020</v>
      </c>
      <c r="I94" s="33" t="s">
        <v>1041</v>
      </c>
      <c r="J94" s="33" t="s">
        <v>25</v>
      </c>
      <c r="K94" s="33" t="s">
        <v>1042</v>
      </c>
      <c r="L94" s="33" t="s">
        <v>1043</v>
      </c>
      <c r="M94" s="33" t="s">
        <v>1044</v>
      </c>
      <c r="N94" s="33" t="s">
        <v>1045</v>
      </c>
      <c r="O94" s="26" t="s">
        <v>1046</v>
      </c>
      <c r="P94" s="33" t="s">
        <v>1047</v>
      </c>
    </row>
    <row r="95" spans="1:16" s="23" customFormat="1" ht="156" x14ac:dyDescent="0.2">
      <c r="A95" s="33" t="s">
        <v>1014</v>
      </c>
      <c r="B95" s="33" t="s">
        <v>1048</v>
      </c>
      <c r="C95" s="33" t="s">
        <v>25</v>
      </c>
      <c r="D95" s="33" t="s">
        <v>1049</v>
      </c>
      <c r="E95" s="33" t="s">
        <v>1050</v>
      </c>
      <c r="F95" s="33" t="s">
        <v>689</v>
      </c>
      <c r="G95" s="33" t="s">
        <v>50</v>
      </c>
      <c r="H95" s="33" t="s">
        <v>460</v>
      </c>
      <c r="I95" s="33" t="s">
        <v>25</v>
      </c>
      <c r="J95" s="33" t="s">
        <v>25</v>
      </c>
      <c r="K95" s="33" t="s">
        <v>25</v>
      </c>
      <c r="L95" s="33" t="s">
        <v>25</v>
      </c>
      <c r="M95" s="33" t="s">
        <v>25</v>
      </c>
      <c r="N95" s="33" t="s">
        <v>25</v>
      </c>
      <c r="O95" s="26" t="s">
        <v>25</v>
      </c>
      <c r="P95" s="33" t="s">
        <v>1051</v>
      </c>
    </row>
    <row r="96" spans="1:16" s="23" customFormat="1" ht="120" x14ac:dyDescent="0.2">
      <c r="A96" s="32" t="s">
        <v>1052</v>
      </c>
      <c r="B96" s="32" t="s">
        <v>1053</v>
      </c>
      <c r="C96" s="33" t="s">
        <v>1054</v>
      </c>
      <c r="D96" s="33" t="s">
        <v>1055</v>
      </c>
      <c r="E96" s="33" t="s">
        <v>1056</v>
      </c>
      <c r="F96" s="33" t="s">
        <v>511</v>
      </c>
      <c r="G96" s="32" t="s">
        <v>37</v>
      </c>
      <c r="H96" s="33" t="s">
        <v>23</v>
      </c>
      <c r="I96" s="33" t="s">
        <v>1057</v>
      </c>
      <c r="J96" s="33" t="s">
        <v>25</v>
      </c>
      <c r="K96" s="33" t="s">
        <v>54</v>
      </c>
      <c r="L96" s="32" t="s">
        <v>1058</v>
      </c>
      <c r="M96" s="32" t="s">
        <v>196</v>
      </c>
      <c r="N96" s="33" t="s">
        <v>1059</v>
      </c>
      <c r="O96" s="26" t="s">
        <v>1060</v>
      </c>
      <c r="P96" s="33" t="s">
        <v>1061</v>
      </c>
    </row>
    <row r="97" spans="1:16" s="23" customFormat="1" ht="144" x14ac:dyDescent="0.2">
      <c r="A97" s="32" t="s">
        <v>1052</v>
      </c>
      <c r="B97" s="33" t="s">
        <v>1062</v>
      </c>
      <c r="C97" s="32" t="s">
        <v>994</v>
      </c>
      <c r="D97" s="33" t="s">
        <v>1063</v>
      </c>
      <c r="E97" s="33" t="s">
        <v>1064</v>
      </c>
      <c r="F97" s="33" t="s">
        <v>49</v>
      </c>
      <c r="G97" s="33" t="s">
        <v>50</v>
      </c>
      <c r="H97" s="33" t="s">
        <v>51</v>
      </c>
      <c r="I97" s="33" t="s">
        <v>1065</v>
      </c>
      <c r="J97" s="33" t="s">
        <v>25</v>
      </c>
      <c r="K97" s="33" t="s">
        <v>477</v>
      </c>
      <c r="L97" s="33" t="s">
        <v>1066</v>
      </c>
      <c r="M97" s="32" t="s">
        <v>1067</v>
      </c>
      <c r="N97" s="33" t="s">
        <v>1068</v>
      </c>
      <c r="O97" s="26" t="s">
        <v>1069</v>
      </c>
      <c r="P97" s="33" t="s">
        <v>1070</v>
      </c>
    </row>
    <row r="98" spans="1:16" s="23" customFormat="1" ht="96" x14ac:dyDescent="0.2">
      <c r="A98" s="32" t="s">
        <v>1052</v>
      </c>
      <c r="B98" s="32" t="s">
        <v>1071</v>
      </c>
      <c r="C98" s="33" t="s">
        <v>389</v>
      </c>
      <c r="D98" s="33" t="s">
        <v>1072</v>
      </c>
      <c r="E98" s="33" t="s">
        <v>1073</v>
      </c>
      <c r="F98" s="33" t="s">
        <v>49</v>
      </c>
      <c r="G98" s="33" t="s">
        <v>50</v>
      </c>
      <c r="H98" s="33" t="s">
        <v>51</v>
      </c>
      <c r="I98" s="33" t="s">
        <v>1074</v>
      </c>
      <c r="J98" s="33" t="s">
        <v>1075</v>
      </c>
      <c r="K98" s="33" t="s">
        <v>1076</v>
      </c>
      <c r="L98" s="32" t="s">
        <v>1077</v>
      </c>
      <c r="M98" s="33" t="s">
        <v>884</v>
      </c>
      <c r="N98" s="33" t="s">
        <v>1078</v>
      </c>
      <c r="O98" s="26" t="s">
        <v>1079</v>
      </c>
      <c r="P98" s="33" t="s">
        <v>1080</v>
      </c>
    </row>
    <row r="99" spans="1:16" s="23" customFormat="1" ht="120" x14ac:dyDescent="0.2">
      <c r="A99" s="32" t="s">
        <v>1052</v>
      </c>
      <c r="B99" s="33" t="s">
        <v>1081</v>
      </c>
      <c r="C99" s="33" t="s">
        <v>1082</v>
      </c>
      <c r="D99" s="33" t="s">
        <v>1083</v>
      </c>
      <c r="E99" s="33" t="s">
        <v>1084</v>
      </c>
      <c r="F99" s="33" t="s">
        <v>49</v>
      </c>
      <c r="G99" s="32" t="s">
        <v>37</v>
      </c>
      <c r="H99" s="31" t="s">
        <v>64</v>
      </c>
      <c r="I99" s="33" t="s">
        <v>1085</v>
      </c>
      <c r="J99" s="33" t="s">
        <v>1086</v>
      </c>
      <c r="K99" s="33" t="s">
        <v>1087</v>
      </c>
      <c r="L99" s="32" t="s">
        <v>1088</v>
      </c>
      <c r="M99" s="32" t="s">
        <v>1089</v>
      </c>
      <c r="N99" s="33" t="s">
        <v>1090</v>
      </c>
      <c r="O99" s="26" t="s">
        <v>1091</v>
      </c>
      <c r="P99" s="33" t="s">
        <v>1092</v>
      </c>
    </row>
    <row r="100" spans="1:16" s="23" customFormat="1" ht="216" x14ac:dyDescent="0.2">
      <c r="A100" s="32" t="s">
        <v>1052</v>
      </c>
      <c r="B100" s="32" t="s">
        <v>1093</v>
      </c>
      <c r="C100" s="33" t="s">
        <v>1094</v>
      </c>
      <c r="D100" s="33" t="s">
        <v>1095</v>
      </c>
      <c r="E100" s="33" t="s">
        <v>1096</v>
      </c>
      <c r="F100" s="33" t="s">
        <v>511</v>
      </c>
      <c r="G100" s="32" t="s">
        <v>37</v>
      </c>
      <c r="H100" s="33" t="s">
        <v>23</v>
      </c>
      <c r="I100" s="33" t="s">
        <v>1097</v>
      </c>
      <c r="J100" s="33" t="s">
        <v>25</v>
      </c>
      <c r="K100" s="33" t="s">
        <v>1098</v>
      </c>
      <c r="L100" s="32" t="s">
        <v>1099</v>
      </c>
      <c r="M100" s="32" t="s">
        <v>1100</v>
      </c>
      <c r="N100" s="33" t="s">
        <v>1101</v>
      </c>
      <c r="O100" s="26" t="s">
        <v>1102</v>
      </c>
      <c r="P100" s="33" t="s">
        <v>1103</v>
      </c>
    </row>
    <row r="101" spans="1:16" s="23" customFormat="1" ht="144" x14ac:dyDescent="0.2">
      <c r="A101" s="42" t="s">
        <v>1052</v>
      </c>
      <c r="B101" s="34" t="s">
        <v>1104</v>
      </c>
      <c r="C101" s="34" t="s">
        <v>1105</v>
      </c>
      <c r="D101" s="34" t="s">
        <v>1106</v>
      </c>
      <c r="E101" s="34" t="s">
        <v>1107</v>
      </c>
      <c r="F101" s="34" t="s">
        <v>49</v>
      </c>
      <c r="G101" s="34" t="s">
        <v>22</v>
      </c>
      <c r="H101" s="34" t="s">
        <v>23</v>
      </c>
      <c r="I101" s="34" t="s">
        <v>1108</v>
      </c>
      <c r="J101" s="34" t="s">
        <v>25</v>
      </c>
      <c r="K101" s="34" t="s">
        <v>279</v>
      </c>
      <c r="L101" s="42" t="s">
        <v>1109</v>
      </c>
      <c r="M101" s="42" t="s">
        <v>1110</v>
      </c>
      <c r="N101" s="34" t="s">
        <v>1111</v>
      </c>
      <c r="O101" s="26" t="s">
        <v>1112</v>
      </c>
      <c r="P101" s="34" t="s">
        <v>1113</v>
      </c>
    </row>
    <row r="102" spans="1:16" s="23" customFormat="1" ht="120" x14ac:dyDescent="0.2">
      <c r="A102" s="32" t="s">
        <v>1052</v>
      </c>
      <c r="B102" s="32" t="s">
        <v>1114</v>
      </c>
      <c r="C102" s="33" t="s">
        <v>473</v>
      </c>
      <c r="D102" s="33" t="s">
        <v>1115</v>
      </c>
      <c r="E102" s="33" t="s">
        <v>1116</v>
      </c>
      <c r="F102" s="32" t="s">
        <v>49</v>
      </c>
      <c r="G102" s="32" t="s">
        <v>37</v>
      </c>
      <c r="H102" s="31" t="s">
        <v>90</v>
      </c>
      <c r="I102" s="33" t="s">
        <v>1117</v>
      </c>
      <c r="J102" s="33" t="s">
        <v>1118</v>
      </c>
      <c r="K102" s="33" t="s">
        <v>477</v>
      </c>
      <c r="L102" s="32" t="s">
        <v>1119</v>
      </c>
      <c r="M102" s="32" t="s">
        <v>196</v>
      </c>
      <c r="N102" s="33" t="s">
        <v>1120</v>
      </c>
      <c r="O102" s="26" t="s">
        <v>1121</v>
      </c>
      <c r="P102" s="33" t="s">
        <v>1122</v>
      </c>
    </row>
    <row r="103" spans="1:16" s="23" customFormat="1" ht="96" x14ac:dyDescent="0.2">
      <c r="A103" s="32" t="s">
        <v>1052</v>
      </c>
      <c r="B103" s="32" t="s">
        <v>1123</v>
      </c>
      <c r="C103" s="33" t="s">
        <v>1124</v>
      </c>
      <c r="D103" s="33" t="s">
        <v>1125</v>
      </c>
      <c r="E103" s="33" t="s">
        <v>1126</v>
      </c>
      <c r="F103" s="33" t="s">
        <v>343</v>
      </c>
      <c r="G103" s="33" t="s">
        <v>22</v>
      </c>
      <c r="H103" s="33" t="s">
        <v>23</v>
      </c>
      <c r="I103" s="33" t="s">
        <v>1127</v>
      </c>
      <c r="J103" s="33" t="s">
        <v>25</v>
      </c>
      <c r="K103" s="33" t="s">
        <v>1128</v>
      </c>
      <c r="L103" s="32" t="s">
        <v>1129</v>
      </c>
      <c r="M103" s="32" t="s">
        <v>1130</v>
      </c>
      <c r="N103" s="33" t="s">
        <v>1131</v>
      </c>
      <c r="O103" s="26" t="s">
        <v>1132</v>
      </c>
      <c r="P103" s="33" t="s">
        <v>1133</v>
      </c>
    </row>
    <row r="104" spans="1:16" s="23" customFormat="1" ht="96" x14ac:dyDescent="0.2">
      <c r="A104" s="32" t="s">
        <v>1052</v>
      </c>
      <c r="B104" s="31" t="s">
        <v>1134</v>
      </c>
      <c r="C104" s="31" t="s">
        <v>1135</v>
      </c>
      <c r="D104" s="31" t="s">
        <v>1136</v>
      </c>
      <c r="E104" s="31" t="s">
        <v>1137</v>
      </c>
      <c r="F104" s="31" t="s">
        <v>49</v>
      </c>
      <c r="G104" s="31" t="s">
        <v>50</v>
      </c>
      <c r="H104" s="31" t="s">
        <v>23</v>
      </c>
      <c r="I104" s="31" t="s">
        <v>1138</v>
      </c>
      <c r="J104" s="31" t="s">
        <v>25</v>
      </c>
      <c r="K104" s="31" t="s">
        <v>1139</v>
      </c>
      <c r="L104" s="33" t="s">
        <v>1140</v>
      </c>
      <c r="M104" s="33" t="s">
        <v>1141</v>
      </c>
      <c r="N104" s="33" t="s">
        <v>1142</v>
      </c>
      <c r="O104" s="26" t="s">
        <v>1143</v>
      </c>
      <c r="P104" s="31" t="s">
        <v>1144</v>
      </c>
    </row>
    <row r="105" spans="1:16" s="23" customFormat="1" ht="96" x14ac:dyDescent="0.2">
      <c r="A105" s="32" t="s">
        <v>1052</v>
      </c>
      <c r="B105" s="32" t="s">
        <v>1145</v>
      </c>
      <c r="C105" s="33" t="s">
        <v>1146</v>
      </c>
      <c r="D105" s="33" t="s">
        <v>1147</v>
      </c>
      <c r="E105" s="33" t="s">
        <v>1148</v>
      </c>
      <c r="F105" s="33" t="s">
        <v>1149</v>
      </c>
      <c r="G105" s="33" t="s">
        <v>50</v>
      </c>
      <c r="H105" s="33" t="s">
        <v>23</v>
      </c>
      <c r="I105" s="33" t="s">
        <v>1150</v>
      </c>
      <c r="J105" s="33" t="s">
        <v>25</v>
      </c>
      <c r="K105" s="33" t="s">
        <v>54</v>
      </c>
      <c r="L105" s="32" t="s">
        <v>1151</v>
      </c>
      <c r="M105" s="33" t="s">
        <v>1152</v>
      </c>
      <c r="N105" s="33" t="s">
        <v>1153</v>
      </c>
      <c r="O105" s="26" t="s">
        <v>1154</v>
      </c>
      <c r="P105" s="33" t="s">
        <v>1155</v>
      </c>
    </row>
    <row r="106" spans="1:16" s="23" customFormat="1" ht="132" x14ac:dyDescent="0.2">
      <c r="A106" s="32" t="s">
        <v>1052</v>
      </c>
      <c r="B106" s="32" t="s">
        <v>1156</v>
      </c>
      <c r="C106" s="33" t="s">
        <v>1157</v>
      </c>
      <c r="D106" s="33" t="s">
        <v>1158</v>
      </c>
      <c r="E106" s="33" t="s">
        <v>1159</v>
      </c>
      <c r="F106" s="33" t="s">
        <v>36</v>
      </c>
      <c r="G106" s="33" t="s">
        <v>50</v>
      </c>
      <c r="H106" s="33" t="s">
        <v>51</v>
      </c>
      <c r="I106" s="33" t="s">
        <v>1160</v>
      </c>
      <c r="J106" s="33" t="s">
        <v>25</v>
      </c>
      <c r="K106" s="33" t="s">
        <v>1161</v>
      </c>
      <c r="L106" s="32" t="s">
        <v>1162</v>
      </c>
      <c r="M106" s="33" t="s">
        <v>1163</v>
      </c>
      <c r="N106" s="33" t="s">
        <v>1164</v>
      </c>
      <c r="O106" s="26" t="s">
        <v>1165</v>
      </c>
      <c r="P106" s="33" t="s">
        <v>1166</v>
      </c>
    </row>
    <row r="107" spans="1:16" s="23" customFormat="1" ht="108" x14ac:dyDescent="0.2">
      <c r="A107" s="32" t="s">
        <v>1052</v>
      </c>
      <c r="B107" s="32" t="s">
        <v>1167</v>
      </c>
      <c r="C107" s="33" t="s">
        <v>1168</v>
      </c>
      <c r="D107" s="33" t="s">
        <v>1169</v>
      </c>
      <c r="E107" s="33" t="s">
        <v>1170</v>
      </c>
      <c r="F107" s="33" t="s">
        <v>49</v>
      </c>
      <c r="G107" s="33" t="s">
        <v>50</v>
      </c>
      <c r="H107" s="33" t="s">
        <v>51</v>
      </c>
      <c r="I107" s="33" t="s">
        <v>1171</v>
      </c>
      <c r="J107" s="33" t="s">
        <v>25</v>
      </c>
      <c r="K107" s="33" t="s">
        <v>1139</v>
      </c>
      <c r="L107" s="32" t="s">
        <v>1172</v>
      </c>
      <c r="M107" s="32" t="s">
        <v>1173</v>
      </c>
      <c r="N107" s="33" t="s">
        <v>1174</v>
      </c>
      <c r="O107" s="26" t="s">
        <v>1175</v>
      </c>
      <c r="P107" s="33" t="s">
        <v>1176</v>
      </c>
    </row>
    <row r="108" spans="1:16" s="23" customFormat="1" ht="192" x14ac:dyDescent="0.2">
      <c r="A108" s="32" t="s">
        <v>1052</v>
      </c>
      <c r="B108" s="32" t="s">
        <v>1177</v>
      </c>
      <c r="C108" s="33" t="s">
        <v>1178</v>
      </c>
      <c r="D108" s="33" t="s">
        <v>1179</v>
      </c>
      <c r="E108" s="33" t="s">
        <v>1180</v>
      </c>
      <c r="F108" s="33" t="s">
        <v>343</v>
      </c>
      <c r="G108" s="33" t="s">
        <v>50</v>
      </c>
      <c r="H108" s="33" t="s">
        <v>51</v>
      </c>
      <c r="I108" s="33" t="s">
        <v>1181</v>
      </c>
      <c r="J108" s="33" t="s">
        <v>25</v>
      </c>
      <c r="K108" s="33" t="s">
        <v>1182</v>
      </c>
      <c r="L108" s="32" t="s">
        <v>1183</v>
      </c>
      <c r="M108" s="32" t="s">
        <v>196</v>
      </c>
      <c r="N108" s="33" t="s">
        <v>1184</v>
      </c>
      <c r="O108" s="26" t="s">
        <v>1185</v>
      </c>
      <c r="P108" s="33" t="s">
        <v>1186</v>
      </c>
    </row>
    <row r="109" spans="1:16" s="23" customFormat="1" ht="108" x14ac:dyDescent="0.2">
      <c r="A109" s="25" t="s">
        <v>1052</v>
      </c>
      <c r="B109" s="25" t="s">
        <v>1187</v>
      </c>
      <c r="C109" s="22" t="s">
        <v>1188</v>
      </c>
      <c r="D109" s="22" t="s">
        <v>1189</v>
      </c>
      <c r="E109" s="22" t="s">
        <v>1190</v>
      </c>
      <c r="F109" s="22" t="s">
        <v>49</v>
      </c>
      <c r="G109" s="22" t="s">
        <v>50</v>
      </c>
      <c r="H109" s="22" t="s">
        <v>23</v>
      </c>
      <c r="I109" s="22" t="s">
        <v>1191</v>
      </c>
      <c r="J109" s="22" t="s">
        <v>25</v>
      </c>
      <c r="K109" s="22" t="s">
        <v>370</v>
      </c>
      <c r="L109" s="32" t="s">
        <v>645</v>
      </c>
      <c r="M109" s="22" t="s">
        <v>396</v>
      </c>
      <c r="N109" s="25" t="s">
        <v>1192</v>
      </c>
      <c r="O109" s="26" t="s">
        <v>1193</v>
      </c>
      <c r="P109" s="22" t="s">
        <v>1194</v>
      </c>
    </row>
    <row r="110" spans="1:16" s="23" customFormat="1" ht="120" x14ac:dyDescent="0.2">
      <c r="A110" s="25" t="s">
        <v>1052</v>
      </c>
      <c r="B110" s="25" t="s">
        <v>1195</v>
      </c>
      <c r="C110" s="22" t="s">
        <v>1196</v>
      </c>
      <c r="D110" s="22" t="s">
        <v>1197</v>
      </c>
      <c r="E110" s="22" t="s">
        <v>1198</v>
      </c>
      <c r="F110" s="22" t="s">
        <v>49</v>
      </c>
      <c r="G110" s="22" t="s">
        <v>22</v>
      </c>
      <c r="H110" s="22" t="s">
        <v>51</v>
      </c>
      <c r="I110" s="22" t="s">
        <v>1199</v>
      </c>
      <c r="J110" s="22" t="s">
        <v>25</v>
      </c>
      <c r="K110" s="22" t="s">
        <v>1200</v>
      </c>
      <c r="L110" s="25" t="s">
        <v>1201</v>
      </c>
      <c r="M110" s="25" t="s">
        <v>1202</v>
      </c>
      <c r="N110" s="22" t="s">
        <v>1203</v>
      </c>
      <c r="O110" s="26" t="s">
        <v>1204</v>
      </c>
      <c r="P110" s="22" t="s">
        <v>1205</v>
      </c>
    </row>
    <row r="111" spans="1:16" s="23" customFormat="1" ht="132" x14ac:dyDescent="0.2">
      <c r="A111" s="25" t="s">
        <v>1052</v>
      </c>
      <c r="B111" s="25" t="s">
        <v>1206</v>
      </c>
      <c r="C111" s="22" t="s">
        <v>1196</v>
      </c>
      <c r="D111" s="22" t="s">
        <v>1207</v>
      </c>
      <c r="E111" s="22" t="s">
        <v>1208</v>
      </c>
      <c r="F111" s="22" t="s">
        <v>49</v>
      </c>
      <c r="G111" s="22" t="s">
        <v>22</v>
      </c>
      <c r="H111" s="22" t="s">
        <v>51</v>
      </c>
      <c r="I111" s="22" t="s">
        <v>1209</v>
      </c>
      <c r="J111" s="22" t="s">
        <v>25</v>
      </c>
      <c r="K111" s="22" t="s">
        <v>54</v>
      </c>
      <c r="L111" s="25" t="s">
        <v>1210</v>
      </c>
      <c r="M111" s="25" t="s">
        <v>1211</v>
      </c>
      <c r="N111" s="22" t="s">
        <v>1212</v>
      </c>
      <c r="O111" s="26" t="s">
        <v>1213</v>
      </c>
      <c r="P111" s="22" t="s">
        <v>1214</v>
      </c>
    </row>
    <row r="112" spans="1:16" s="23" customFormat="1" ht="144" x14ac:dyDescent="0.2">
      <c r="A112" s="32" t="s">
        <v>1052</v>
      </c>
      <c r="B112" s="32" t="s">
        <v>1215</v>
      </c>
      <c r="C112" s="33" t="s">
        <v>1196</v>
      </c>
      <c r="D112" s="33" t="s">
        <v>1216</v>
      </c>
      <c r="E112" s="33" t="s">
        <v>1217</v>
      </c>
      <c r="F112" s="33" t="s">
        <v>36</v>
      </c>
      <c r="G112" s="33" t="s">
        <v>22</v>
      </c>
      <c r="H112" s="33" t="s">
        <v>23</v>
      </c>
      <c r="I112" s="33" t="s">
        <v>1218</v>
      </c>
      <c r="J112" s="33" t="s">
        <v>25</v>
      </c>
      <c r="K112" s="33" t="s">
        <v>54</v>
      </c>
      <c r="L112" s="33" t="s">
        <v>1219</v>
      </c>
      <c r="M112" s="32" t="s">
        <v>1220</v>
      </c>
      <c r="N112" s="33" t="s">
        <v>1221</v>
      </c>
      <c r="O112" s="26" t="s">
        <v>1222</v>
      </c>
      <c r="P112" s="33" t="s">
        <v>1223</v>
      </c>
    </row>
    <row r="113" spans="1:16" s="23" customFormat="1" ht="144" x14ac:dyDescent="0.2">
      <c r="A113" s="32" t="s">
        <v>1052</v>
      </c>
      <c r="B113" s="32" t="s">
        <v>1224</v>
      </c>
      <c r="C113" s="33" t="s">
        <v>1225</v>
      </c>
      <c r="D113" s="33" t="s">
        <v>1226</v>
      </c>
      <c r="E113" s="33" t="s">
        <v>1227</v>
      </c>
      <c r="F113" s="33" t="s">
        <v>511</v>
      </c>
      <c r="G113" s="32" t="s">
        <v>37</v>
      </c>
      <c r="H113" s="33" t="s">
        <v>77</v>
      </c>
      <c r="I113" s="33" t="s">
        <v>1228</v>
      </c>
      <c r="J113" s="33" t="s">
        <v>1229</v>
      </c>
      <c r="K113" s="33" t="s">
        <v>54</v>
      </c>
      <c r="L113" s="33" t="s">
        <v>1230</v>
      </c>
      <c r="M113" s="33" t="s">
        <v>1231</v>
      </c>
      <c r="N113" s="33" t="s">
        <v>1232</v>
      </c>
      <c r="O113" s="26" t="s">
        <v>1233</v>
      </c>
      <c r="P113" s="33" t="s">
        <v>1234</v>
      </c>
    </row>
    <row r="114" spans="1:16" s="23" customFormat="1" ht="144" x14ac:dyDescent="0.2">
      <c r="A114" s="32" t="s">
        <v>1052</v>
      </c>
      <c r="B114" s="33" t="s">
        <v>1235</v>
      </c>
      <c r="C114" s="32" t="s">
        <v>377</v>
      </c>
      <c r="D114" s="33" t="s">
        <v>1236</v>
      </c>
      <c r="E114" s="33" t="s">
        <v>1073</v>
      </c>
      <c r="F114" s="32" t="s">
        <v>49</v>
      </c>
      <c r="G114" s="32" t="s">
        <v>50</v>
      </c>
      <c r="H114" s="33" t="s">
        <v>354</v>
      </c>
      <c r="I114" s="33" t="s">
        <v>1237</v>
      </c>
      <c r="J114" s="32" t="s">
        <v>25</v>
      </c>
      <c r="K114" s="33" t="s">
        <v>1238</v>
      </c>
      <c r="L114" s="32" t="s">
        <v>1239</v>
      </c>
      <c r="M114" s="32" t="s">
        <v>1240</v>
      </c>
      <c r="N114" s="33" t="s">
        <v>1241</v>
      </c>
      <c r="O114" s="26" t="s">
        <v>1242</v>
      </c>
      <c r="P114" s="33" t="s">
        <v>1243</v>
      </c>
    </row>
    <row r="115" spans="1:16" s="23" customFormat="1" ht="108" x14ac:dyDescent="0.2">
      <c r="A115" s="32" t="s">
        <v>1052</v>
      </c>
      <c r="B115" s="32" t="s">
        <v>1244</v>
      </c>
      <c r="C115" s="33" t="s">
        <v>1245</v>
      </c>
      <c r="D115" s="33" t="s">
        <v>1246</v>
      </c>
      <c r="E115" s="33" t="s">
        <v>1247</v>
      </c>
      <c r="F115" s="33" t="s">
        <v>36</v>
      </c>
      <c r="G115" s="33" t="s">
        <v>50</v>
      </c>
      <c r="H115" s="33" t="s">
        <v>51</v>
      </c>
      <c r="I115" s="33" t="s">
        <v>1248</v>
      </c>
      <c r="J115" s="33" t="s">
        <v>25</v>
      </c>
      <c r="K115" s="33" t="s">
        <v>1249</v>
      </c>
      <c r="L115" s="32" t="s">
        <v>1250</v>
      </c>
      <c r="M115" s="32" t="s">
        <v>1251</v>
      </c>
      <c r="N115" s="33" t="s">
        <v>1252</v>
      </c>
      <c r="O115" s="26" t="s">
        <v>1253</v>
      </c>
      <c r="P115" s="33" t="s">
        <v>1254</v>
      </c>
    </row>
    <row r="116" spans="1:16" s="23" customFormat="1" ht="228" x14ac:dyDescent="0.2">
      <c r="A116" s="32" t="s">
        <v>1052</v>
      </c>
      <c r="B116" s="33" t="s">
        <v>1255</v>
      </c>
      <c r="C116" s="33" t="s">
        <v>1256</v>
      </c>
      <c r="D116" s="33" t="s">
        <v>1257</v>
      </c>
      <c r="E116" s="33" t="s">
        <v>1258</v>
      </c>
      <c r="F116" s="33" t="s">
        <v>49</v>
      </c>
      <c r="G116" s="33" t="s">
        <v>22</v>
      </c>
      <c r="H116" s="33" t="s">
        <v>90</v>
      </c>
      <c r="I116" s="33" t="s">
        <v>1259</v>
      </c>
      <c r="J116" s="33" t="s">
        <v>1260</v>
      </c>
      <c r="K116" s="33" t="s">
        <v>1261</v>
      </c>
      <c r="L116" s="32" t="s">
        <v>40</v>
      </c>
      <c r="M116" s="33" t="s">
        <v>1262</v>
      </c>
      <c r="N116" s="33" t="s">
        <v>1263</v>
      </c>
      <c r="O116" s="26" t="s">
        <v>1264</v>
      </c>
      <c r="P116" s="33" t="s">
        <v>1265</v>
      </c>
    </row>
    <row r="117" spans="1:16" s="23" customFormat="1" ht="156" x14ac:dyDescent="0.2">
      <c r="A117" s="32" t="s">
        <v>1052</v>
      </c>
      <c r="B117" s="32" t="s">
        <v>1266</v>
      </c>
      <c r="C117" s="33" t="s">
        <v>1267</v>
      </c>
      <c r="D117" s="33" t="s">
        <v>1268</v>
      </c>
      <c r="E117" s="33" t="s">
        <v>1269</v>
      </c>
      <c r="F117" s="33" t="s">
        <v>49</v>
      </c>
      <c r="G117" s="33" t="s">
        <v>37</v>
      </c>
      <c r="H117" s="33" t="s">
        <v>23</v>
      </c>
      <c r="I117" s="33" t="s">
        <v>1270</v>
      </c>
      <c r="J117" s="33" t="s">
        <v>25</v>
      </c>
      <c r="K117" s="33" t="s">
        <v>1087</v>
      </c>
      <c r="L117" s="33" t="s">
        <v>1271</v>
      </c>
      <c r="M117" s="33" t="s">
        <v>1272</v>
      </c>
      <c r="N117" s="33" t="s">
        <v>1273</v>
      </c>
      <c r="O117" s="26" t="s">
        <v>1274</v>
      </c>
      <c r="P117" s="33" t="s">
        <v>1275</v>
      </c>
    </row>
    <row r="118" spans="1:16" s="23" customFormat="1" ht="240" customHeight="1" x14ac:dyDescent="0.2">
      <c r="A118" s="32" t="s">
        <v>1052</v>
      </c>
      <c r="B118" s="32" t="s">
        <v>1276</v>
      </c>
      <c r="C118" s="33" t="s">
        <v>1277</v>
      </c>
      <c r="D118" s="33" t="s">
        <v>1278</v>
      </c>
      <c r="E118" s="33" t="s">
        <v>1279</v>
      </c>
      <c r="F118" s="33" t="s">
        <v>459</v>
      </c>
      <c r="G118" s="33" t="s">
        <v>22</v>
      </c>
      <c r="H118" s="33" t="s">
        <v>51</v>
      </c>
      <c r="I118" s="33" t="s">
        <v>1280</v>
      </c>
      <c r="J118" s="33" t="s">
        <v>1281</v>
      </c>
      <c r="K118" s="33" t="s">
        <v>1282</v>
      </c>
      <c r="L118" s="32" t="s">
        <v>1283</v>
      </c>
      <c r="M118" s="32" t="s">
        <v>1284</v>
      </c>
      <c r="N118" s="33" t="s">
        <v>1285</v>
      </c>
      <c r="O118" s="34" t="s">
        <v>1286</v>
      </c>
      <c r="P118" s="33" t="s">
        <v>1287</v>
      </c>
    </row>
    <row r="119" spans="1:16" s="41" customFormat="1" ht="108" customHeight="1" x14ac:dyDescent="0.2">
      <c r="A119" s="32" t="s">
        <v>1052</v>
      </c>
      <c r="B119" s="32" t="s">
        <v>1288</v>
      </c>
      <c r="C119" s="33" t="s">
        <v>1289</v>
      </c>
      <c r="D119" s="33" t="s">
        <v>1290</v>
      </c>
      <c r="E119" s="33" t="s">
        <v>1291</v>
      </c>
      <c r="F119" s="33" t="s">
        <v>49</v>
      </c>
      <c r="G119" s="33" t="s">
        <v>37</v>
      </c>
      <c r="H119" s="33" t="s">
        <v>23</v>
      </c>
      <c r="I119" s="33" t="s">
        <v>1292</v>
      </c>
      <c r="J119" s="33" t="s">
        <v>25</v>
      </c>
      <c r="K119" s="33" t="s">
        <v>54</v>
      </c>
      <c r="L119" s="32" t="s">
        <v>1293</v>
      </c>
      <c r="M119" s="32" t="s">
        <v>581</v>
      </c>
      <c r="N119" s="33" t="s">
        <v>1294</v>
      </c>
      <c r="O119" s="37" t="s">
        <v>1295</v>
      </c>
      <c r="P119" s="33" t="s">
        <v>1296</v>
      </c>
    </row>
    <row r="120" spans="1:16" s="23" customFormat="1" ht="108" customHeight="1" x14ac:dyDescent="0.2">
      <c r="A120" s="32" t="s">
        <v>1052</v>
      </c>
      <c r="B120" s="32" t="s">
        <v>1297</v>
      </c>
      <c r="C120" s="33" t="s">
        <v>1298</v>
      </c>
      <c r="D120" s="33" t="s">
        <v>1299</v>
      </c>
      <c r="E120" s="33" t="s">
        <v>1300</v>
      </c>
      <c r="F120" s="33" t="s">
        <v>49</v>
      </c>
      <c r="G120" s="33" t="s">
        <v>22</v>
      </c>
      <c r="H120" s="33" t="s">
        <v>23</v>
      </c>
      <c r="I120" s="33" t="s">
        <v>1301</v>
      </c>
      <c r="J120" s="33" t="s">
        <v>25</v>
      </c>
      <c r="K120" s="33" t="s">
        <v>1302</v>
      </c>
      <c r="L120" s="32" t="s">
        <v>1303</v>
      </c>
      <c r="M120" s="33" t="s">
        <v>1304</v>
      </c>
      <c r="N120" s="32" t="s">
        <v>1305</v>
      </c>
      <c r="O120" s="33" t="s">
        <v>1306</v>
      </c>
      <c r="P120" s="33" t="s">
        <v>1307</v>
      </c>
    </row>
    <row r="121" spans="1:16" s="23" customFormat="1" ht="216" x14ac:dyDescent="0.2">
      <c r="A121" s="33" t="s">
        <v>1308</v>
      </c>
      <c r="B121" s="33" t="s">
        <v>1309</v>
      </c>
      <c r="C121" s="33" t="s">
        <v>1310</v>
      </c>
      <c r="D121" s="33" t="s">
        <v>1311</v>
      </c>
      <c r="E121" s="33" t="s">
        <v>1312</v>
      </c>
      <c r="F121" s="33" t="s">
        <v>1313</v>
      </c>
      <c r="G121" s="33" t="s">
        <v>50</v>
      </c>
      <c r="H121" s="33" t="s">
        <v>64</v>
      </c>
      <c r="I121" s="33" t="s">
        <v>1314</v>
      </c>
      <c r="J121" s="33" t="s">
        <v>1315</v>
      </c>
      <c r="K121" s="33" t="s">
        <v>1316</v>
      </c>
      <c r="L121" s="33" t="s">
        <v>1317</v>
      </c>
      <c r="M121" s="33" t="s">
        <v>1318</v>
      </c>
      <c r="N121" s="33" t="s">
        <v>1319</v>
      </c>
      <c r="O121" s="31" t="s">
        <v>1320</v>
      </c>
      <c r="P121" s="33" t="s">
        <v>1321</v>
      </c>
    </row>
    <row r="122" spans="1:16" s="23" customFormat="1" ht="120" customHeight="1" x14ac:dyDescent="0.2">
      <c r="A122" s="33" t="s">
        <v>1308</v>
      </c>
      <c r="B122" s="33" t="s">
        <v>1322</v>
      </c>
      <c r="C122" s="33" t="s">
        <v>1323</v>
      </c>
      <c r="D122" s="33" t="s">
        <v>1324</v>
      </c>
      <c r="E122" s="33" t="s">
        <v>1325</v>
      </c>
      <c r="F122" s="33" t="s">
        <v>1326</v>
      </c>
      <c r="G122" s="33" t="s">
        <v>37</v>
      </c>
      <c r="H122" s="33" t="s">
        <v>23</v>
      </c>
      <c r="I122" s="33" t="s">
        <v>1327</v>
      </c>
      <c r="J122" s="33" t="s">
        <v>25</v>
      </c>
      <c r="K122" s="33" t="s">
        <v>1316</v>
      </c>
      <c r="L122" s="33" t="s">
        <v>1328</v>
      </c>
      <c r="M122" s="33" t="s">
        <v>1329</v>
      </c>
      <c r="N122" s="33" t="s">
        <v>1330</v>
      </c>
      <c r="O122" s="31" t="s">
        <v>1331</v>
      </c>
      <c r="P122" s="33" t="s">
        <v>1332</v>
      </c>
    </row>
    <row r="123" spans="1:16" s="23" customFormat="1" ht="204" customHeight="1" x14ac:dyDescent="0.2">
      <c r="A123" s="33" t="s">
        <v>1308</v>
      </c>
      <c r="B123" s="33" t="s">
        <v>1333</v>
      </c>
      <c r="C123" s="33" t="s">
        <v>1334</v>
      </c>
      <c r="D123" s="33" t="s">
        <v>1335</v>
      </c>
      <c r="E123" s="33" t="s">
        <v>1336</v>
      </c>
      <c r="F123" s="33" t="s">
        <v>1337</v>
      </c>
      <c r="G123" s="33" t="s">
        <v>1338</v>
      </c>
      <c r="H123" s="33" t="s">
        <v>23</v>
      </c>
      <c r="I123" s="33" t="s">
        <v>1339</v>
      </c>
      <c r="J123" s="33" t="s">
        <v>25</v>
      </c>
      <c r="K123" s="33" t="s">
        <v>26</v>
      </c>
      <c r="L123" s="33" t="s">
        <v>1340</v>
      </c>
      <c r="M123" s="33" t="s">
        <v>1341</v>
      </c>
      <c r="N123" s="33" t="s">
        <v>1342</v>
      </c>
      <c r="O123" s="31" t="s">
        <v>1343</v>
      </c>
      <c r="P123" s="33" t="s">
        <v>1344</v>
      </c>
    </row>
    <row r="124" spans="1:16" s="23" customFormat="1" ht="264" customHeight="1" x14ac:dyDescent="0.2">
      <c r="A124" s="33" t="s">
        <v>1308</v>
      </c>
      <c r="B124" s="33" t="s">
        <v>1345</v>
      </c>
      <c r="C124" s="33" t="s">
        <v>1346</v>
      </c>
      <c r="D124" s="33" t="s">
        <v>1347</v>
      </c>
      <c r="E124" s="33" t="s">
        <v>1348</v>
      </c>
      <c r="F124" s="33" t="s">
        <v>1349</v>
      </c>
      <c r="G124" s="33" t="s">
        <v>50</v>
      </c>
      <c r="H124" s="31" t="s">
        <v>64</v>
      </c>
      <c r="I124" s="33" t="s">
        <v>1350</v>
      </c>
      <c r="J124" s="33" t="s">
        <v>1351</v>
      </c>
      <c r="K124" s="33" t="s">
        <v>1352</v>
      </c>
      <c r="L124" s="33" t="s">
        <v>1353</v>
      </c>
      <c r="M124" s="33" t="s">
        <v>1354</v>
      </c>
      <c r="N124" s="33" t="s">
        <v>1355</v>
      </c>
      <c r="O124" s="31" t="s">
        <v>1356</v>
      </c>
      <c r="P124" s="33" t="s">
        <v>1357</v>
      </c>
    </row>
    <row r="125" spans="1:16" s="23" customFormat="1" ht="180" customHeight="1" x14ac:dyDescent="0.2">
      <c r="A125" s="33" t="s">
        <v>1308</v>
      </c>
      <c r="B125" s="33" t="s">
        <v>1358</v>
      </c>
      <c r="C125" s="33" t="s">
        <v>1359</v>
      </c>
      <c r="D125" s="33" t="s">
        <v>1360</v>
      </c>
      <c r="E125" s="33" t="s">
        <v>1361</v>
      </c>
      <c r="F125" s="33" t="s">
        <v>49</v>
      </c>
      <c r="G125" s="33" t="s">
        <v>50</v>
      </c>
      <c r="H125" s="33" t="s">
        <v>90</v>
      </c>
      <c r="I125" s="33" t="s">
        <v>1362</v>
      </c>
      <c r="J125" s="33" t="s">
        <v>1363</v>
      </c>
      <c r="K125" s="33" t="s">
        <v>1364</v>
      </c>
      <c r="L125" s="33" t="s">
        <v>1365</v>
      </c>
      <c r="M125" s="33" t="s">
        <v>1366</v>
      </c>
      <c r="N125" s="33" t="s">
        <v>1367</v>
      </c>
      <c r="O125" s="31" t="s">
        <v>1368</v>
      </c>
      <c r="P125" s="33" t="s">
        <v>1369</v>
      </c>
    </row>
    <row r="126" spans="1:16" s="23" customFormat="1" ht="84" customHeight="1" x14ac:dyDescent="0.2">
      <c r="A126" s="33" t="s">
        <v>1308</v>
      </c>
      <c r="B126" s="33" t="s">
        <v>1370</v>
      </c>
      <c r="C126" s="33" t="s">
        <v>1371</v>
      </c>
      <c r="D126" s="33" t="s">
        <v>1372</v>
      </c>
      <c r="E126" s="33" t="s">
        <v>1373</v>
      </c>
      <c r="F126" s="33" t="s">
        <v>1374</v>
      </c>
      <c r="G126" s="33" t="s">
        <v>50</v>
      </c>
      <c r="H126" s="33" t="s">
        <v>90</v>
      </c>
      <c r="I126" s="33" t="s">
        <v>1375</v>
      </c>
      <c r="J126" s="33" t="s">
        <v>1376</v>
      </c>
      <c r="K126" s="33" t="s">
        <v>1377</v>
      </c>
      <c r="L126" s="33" t="s">
        <v>1378</v>
      </c>
      <c r="M126" s="33" t="s">
        <v>1379</v>
      </c>
      <c r="N126" s="33" t="s">
        <v>1380</v>
      </c>
      <c r="O126" s="31" t="s">
        <v>1381</v>
      </c>
      <c r="P126" s="33" t="s">
        <v>1382</v>
      </c>
    </row>
    <row r="127" spans="1:16" s="23" customFormat="1" ht="168" customHeight="1" x14ac:dyDescent="0.2">
      <c r="A127" s="33" t="s">
        <v>1308</v>
      </c>
      <c r="B127" s="33" t="s">
        <v>1383</v>
      </c>
      <c r="C127" s="33" t="s">
        <v>1384</v>
      </c>
      <c r="D127" s="33" t="s">
        <v>1385</v>
      </c>
      <c r="E127" s="33" t="s">
        <v>1386</v>
      </c>
      <c r="F127" s="33" t="s">
        <v>49</v>
      </c>
      <c r="G127" s="33" t="s">
        <v>50</v>
      </c>
      <c r="H127" s="33" t="s">
        <v>354</v>
      </c>
      <c r="I127" s="33" t="s">
        <v>1387</v>
      </c>
      <c r="J127" s="33" t="s">
        <v>25</v>
      </c>
      <c r="K127" s="33" t="s">
        <v>579</v>
      </c>
      <c r="L127" s="33" t="s">
        <v>679</v>
      </c>
      <c r="M127" s="33" t="s">
        <v>1388</v>
      </c>
      <c r="N127" s="33" t="s">
        <v>1389</v>
      </c>
      <c r="O127" s="31" t="s">
        <v>1390</v>
      </c>
      <c r="P127" s="33" t="s">
        <v>1391</v>
      </c>
    </row>
    <row r="128" spans="1:16" s="23" customFormat="1" ht="228" x14ac:dyDescent="0.2">
      <c r="A128" s="33" t="s">
        <v>1308</v>
      </c>
      <c r="B128" s="33" t="s">
        <v>1392</v>
      </c>
      <c r="C128" s="33" t="s">
        <v>1393</v>
      </c>
      <c r="D128" s="33" t="s">
        <v>1394</v>
      </c>
      <c r="E128" s="33" t="s">
        <v>1395</v>
      </c>
      <c r="F128" s="33" t="s">
        <v>49</v>
      </c>
      <c r="G128" s="33" t="s">
        <v>50</v>
      </c>
      <c r="H128" s="33" t="s">
        <v>23</v>
      </c>
      <c r="I128" s="33" t="s">
        <v>1396</v>
      </c>
      <c r="J128" s="33" t="s">
        <v>25</v>
      </c>
      <c r="K128" s="33" t="s">
        <v>579</v>
      </c>
      <c r="L128" s="33" t="s">
        <v>1397</v>
      </c>
      <c r="M128" s="33" t="s">
        <v>184</v>
      </c>
      <c r="N128" s="33" t="s">
        <v>1398</v>
      </c>
      <c r="O128" s="18" t="s">
        <v>1399</v>
      </c>
      <c r="P128" s="33" t="s">
        <v>1400</v>
      </c>
    </row>
    <row r="129" spans="1:16" s="23" customFormat="1" ht="180" x14ac:dyDescent="0.2">
      <c r="A129" s="33" t="s">
        <v>1308</v>
      </c>
      <c r="B129" s="33" t="s">
        <v>1401</v>
      </c>
      <c r="C129" s="33" t="s">
        <v>1402</v>
      </c>
      <c r="D129" s="33" t="s">
        <v>1403</v>
      </c>
      <c r="E129" s="33" t="s">
        <v>1404</v>
      </c>
      <c r="F129" s="33" t="s">
        <v>1405</v>
      </c>
      <c r="G129" s="33" t="s">
        <v>50</v>
      </c>
      <c r="H129" s="33" t="s">
        <v>23</v>
      </c>
      <c r="I129" s="33" t="s">
        <v>1406</v>
      </c>
      <c r="J129" s="33" t="s">
        <v>25</v>
      </c>
      <c r="K129" s="33" t="s">
        <v>1407</v>
      </c>
      <c r="L129" s="31" t="s">
        <v>1408</v>
      </c>
      <c r="M129" s="33" t="s">
        <v>1409</v>
      </c>
      <c r="N129" s="33" t="s">
        <v>1410</v>
      </c>
      <c r="O129" s="18" t="s">
        <v>1411</v>
      </c>
      <c r="P129" s="33" t="s">
        <v>1412</v>
      </c>
    </row>
    <row r="130" spans="1:16" s="23" customFormat="1" ht="144" customHeight="1" x14ac:dyDescent="0.2">
      <c r="A130" s="33" t="s">
        <v>1308</v>
      </c>
      <c r="B130" s="33" t="s">
        <v>1413</v>
      </c>
      <c r="C130" s="33" t="s">
        <v>1414</v>
      </c>
      <c r="D130" s="33" t="s">
        <v>1415</v>
      </c>
      <c r="E130" s="33" t="s">
        <v>1416</v>
      </c>
      <c r="F130" s="33" t="s">
        <v>36</v>
      </c>
      <c r="G130" s="33" t="s">
        <v>50</v>
      </c>
      <c r="H130" s="33" t="s">
        <v>51</v>
      </c>
      <c r="I130" s="33" t="s">
        <v>1417</v>
      </c>
      <c r="J130" s="33" t="s">
        <v>25</v>
      </c>
      <c r="K130" s="33" t="s">
        <v>1418</v>
      </c>
      <c r="L130" s="33" t="s">
        <v>1419</v>
      </c>
      <c r="M130" s="33" t="s">
        <v>1420</v>
      </c>
      <c r="N130" s="33" t="s">
        <v>1421</v>
      </c>
      <c r="O130" s="18" t="s">
        <v>1422</v>
      </c>
      <c r="P130" s="33" t="s">
        <v>1423</v>
      </c>
    </row>
    <row r="131" spans="1:16" s="23" customFormat="1" ht="240" customHeight="1" x14ac:dyDescent="0.2">
      <c r="A131" s="33" t="s">
        <v>1308</v>
      </c>
      <c r="B131" s="33" t="s">
        <v>1424</v>
      </c>
      <c r="C131" s="33" t="s">
        <v>1425</v>
      </c>
      <c r="D131" s="33" t="s">
        <v>1426</v>
      </c>
      <c r="E131" s="33" t="s">
        <v>1427</v>
      </c>
      <c r="F131" s="33" t="s">
        <v>36</v>
      </c>
      <c r="G131" s="33" t="s">
        <v>50</v>
      </c>
      <c r="H131" s="33" t="s">
        <v>23</v>
      </c>
      <c r="I131" s="33" t="s">
        <v>1428</v>
      </c>
      <c r="J131" s="33" t="s">
        <v>25</v>
      </c>
      <c r="K131" s="33" t="s">
        <v>1429</v>
      </c>
      <c r="L131" s="33" t="s">
        <v>1430</v>
      </c>
      <c r="M131" s="33" t="s">
        <v>1431</v>
      </c>
      <c r="N131" s="33" t="s">
        <v>1432</v>
      </c>
      <c r="O131" s="18" t="s">
        <v>1433</v>
      </c>
      <c r="P131" s="33" t="s">
        <v>1434</v>
      </c>
    </row>
    <row r="132" spans="1:16" s="23" customFormat="1" ht="288" customHeight="1" x14ac:dyDescent="0.2">
      <c r="A132" s="33" t="s">
        <v>1308</v>
      </c>
      <c r="B132" s="33" t="s">
        <v>1435</v>
      </c>
      <c r="C132" s="33" t="s">
        <v>1436</v>
      </c>
      <c r="D132" s="33" t="s">
        <v>1437</v>
      </c>
      <c r="E132" s="33" t="s">
        <v>1438</v>
      </c>
      <c r="F132" s="33" t="s">
        <v>49</v>
      </c>
      <c r="G132" s="33" t="s">
        <v>37</v>
      </c>
      <c r="H132" s="33" t="s">
        <v>77</v>
      </c>
      <c r="I132" s="33" t="s">
        <v>1439</v>
      </c>
      <c r="J132" s="33" t="s">
        <v>1440</v>
      </c>
      <c r="K132" s="33" t="s">
        <v>54</v>
      </c>
      <c r="L132" s="33" t="s">
        <v>1441</v>
      </c>
      <c r="M132" s="33" t="s">
        <v>1442</v>
      </c>
      <c r="N132" s="33" t="s">
        <v>1443</v>
      </c>
      <c r="O132" s="31" t="s">
        <v>1444</v>
      </c>
      <c r="P132" s="33" t="s">
        <v>1445</v>
      </c>
    </row>
    <row r="133" spans="1:16" s="23" customFormat="1" ht="240" customHeight="1" x14ac:dyDescent="0.2">
      <c r="A133" s="33" t="s">
        <v>1308</v>
      </c>
      <c r="B133" s="33" t="s">
        <v>1446</v>
      </c>
      <c r="C133" s="33" t="s">
        <v>1447</v>
      </c>
      <c r="D133" s="33" t="s">
        <v>1448</v>
      </c>
      <c r="E133" s="33" t="s">
        <v>1449</v>
      </c>
      <c r="F133" s="33" t="s">
        <v>1450</v>
      </c>
      <c r="G133" s="33" t="s">
        <v>50</v>
      </c>
      <c r="H133" s="33" t="s">
        <v>23</v>
      </c>
      <c r="I133" s="33" t="s">
        <v>1451</v>
      </c>
      <c r="J133" s="33" t="s">
        <v>25</v>
      </c>
      <c r="K133" s="33" t="s">
        <v>1452</v>
      </c>
      <c r="L133" s="33" t="s">
        <v>1397</v>
      </c>
      <c r="M133" s="33" t="s">
        <v>1453</v>
      </c>
      <c r="N133" s="33" t="s">
        <v>1454</v>
      </c>
      <c r="O133" s="31" t="s">
        <v>1455</v>
      </c>
      <c r="P133" s="33" t="s">
        <v>1456</v>
      </c>
    </row>
    <row r="134" spans="1:16" s="23" customFormat="1" ht="144" x14ac:dyDescent="0.2">
      <c r="A134" s="33" t="s">
        <v>1308</v>
      </c>
      <c r="B134" s="33" t="s">
        <v>1457</v>
      </c>
      <c r="C134" s="33" t="s">
        <v>1458</v>
      </c>
      <c r="D134" s="33" t="s">
        <v>1459</v>
      </c>
      <c r="E134" s="33" t="s">
        <v>1460</v>
      </c>
      <c r="F134" s="33" t="s">
        <v>49</v>
      </c>
      <c r="G134" s="33" t="s">
        <v>50</v>
      </c>
      <c r="H134" s="33" t="s">
        <v>23</v>
      </c>
      <c r="I134" s="33" t="s">
        <v>1461</v>
      </c>
      <c r="J134" s="33" t="s">
        <v>25</v>
      </c>
      <c r="K134" s="33" t="s">
        <v>54</v>
      </c>
      <c r="L134" s="33" t="s">
        <v>1462</v>
      </c>
      <c r="M134" s="33" t="s">
        <v>106</v>
      </c>
      <c r="N134" s="33" t="s">
        <v>1463</v>
      </c>
      <c r="O134" s="31" t="s">
        <v>1464</v>
      </c>
      <c r="P134" s="33" t="s">
        <v>1465</v>
      </c>
    </row>
    <row r="135" spans="1:16" s="23" customFormat="1" ht="156" customHeight="1" x14ac:dyDescent="0.2">
      <c r="A135" s="43" t="s">
        <v>1308</v>
      </c>
      <c r="B135" s="43" t="s">
        <v>1466</v>
      </c>
      <c r="C135" s="43" t="s">
        <v>1467</v>
      </c>
      <c r="D135" s="43" t="s">
        <v>1468</v>
      </c>
      <c r="E135" s="43" t="s">
        <v>1469</v>
      </c>
      <c r="F135" s="43" t="s">
        <v>36</v>
      </c>
      <c r="G135" s="43" t="s">
        <v>37</v>
      </c>
      <c r="H135" s="43" t="s">
        <v>23</v>
      </c>
      <c r="I135" s="43" t="s">
        <v>1470</v>
      </c>
      <c r="J135" s="43" t="s">
        <v>25</v>
      </c>
      <c r="K135" s="43" t="s">
        <v>1471</v>
      </c>
      <c r="L135" s="43" t="s">
        <v>1472</v>
      </c>
      <c r="M135" s="43" t="s">
        <v>184</v>
      </c>
      <c r="N135" s="43" t="s">
        <v>1473</v>
      </c>
      <c r="O135" s="49" t="s">
        <v>1474</v>
      </c>
      <c r="P135" s="43" t="s">
        <v>1475</v>
      </c>
    </row>
    <row r="136" spans="1:16" x14ac:dyDescent="0.2">
      <c r="A136" s="46" t="s">
        <v>1476</v>
      </c>
      <c r="L136" s="43"/>
      <c r="M136" s="43"/>
      <c r="N136" s="44"/>
      <c r="O136" s="18"/>
    </row>
    <row r="137" spans="1:16" x14ac:dyDescent="0.2">
      <c r="K137" s="3"/>
      <c r="L137" s="8"/>
      <c r="M137" s="8"/>
      <c r="N137" s="3"/>
      <c r="O137" s="45"/>
    </row>
    <row r="138" spans="1:16" x14ac:dyDescent="0.2">
      <c r="K138" s="3"/>
      <c r="L138" s="8"/>
      <c r="M138" s="8"/>
      <c r="N138" s="3"/>
      <c r="O138" s="45"/>
    </row>
  </sheetData>
  <sortState xmlns:xlrd2="http://schemas.microsoft.com/office/spreadsheetml/2017/richdata2" ref="A2:P135">
    <sortCondition ref="B2:B135"/>
  </sortState>
  <customSheetViews>
    <customSheetView guid="{957599CB-1B16-4CD3-B5FB-91CFA9D31AF9}" showAutoFilter="1">
      <pane ySplit="1" topLeftCell="A2" activePane="bottomLeft" state="frozen"/>
      <selection pane="bottomLeft" activeCell="H2" sqref="H2"/>
      <pageMargins left="0" right="0" top="0" bottom="0" header="0" footer="0"/>
      <pageSetup orientation="portrait" r:id="rId1"/>
      <autoFilter ref="A1:P135" xr:uid="{00000000-0000-0000-0000-000000000000}"/>
    </customSheetView>
    <customSheetView guid="{44483002-952B-44EE-9DCD-E11581319A0D}" scale="90" showAutoFilter="1" topLeftCell="A118">
      <selection activeCell="B118" sqref="B118"/>
      <pageMargins left="0" right="0" top="0" bottom="0" header="0" footer="0"/>
      <pageSetup orientation="portrait" r:id="rId2"/>
      <autoFilter ref="A1:S135" xr:uid="{00000000-0000-0000-0000-000000000000}">
        <sortState xmlns:xlrd2="http://schemas.microsoft.com/office/spreadsheetml/2017/richdata2" ref="A2:S135">
          <sortCondition ref="O1:O135"/>
        </sortState>
      </autoFilter>
    </customSheetView>
    <customSheetView guid="{EB18C760-2787-4A4C-B11F-AE5CFC02EC3F}" scale="85" filter="1" showAutoFilter="1" topLeftCell="N103">
      <selection activeCell="U125" sqref="U125"/>
      <pageMargins left="0" right="0" top="0" bottom="0" header="0" footer="0"/>
      <pageSetup orientation="portrait" r:id="rId3"/>
      <autoFilter ref="A1:X135" xr:uid="{00000000-0000-0000-0000-000000000000}">
        <filterColumn colId="21">
          <filters>
            <filter val="Megan"/>
          </filters>
        </filterColumn>
        <filterColumn colId="22">
          <filters>
            <filter val="Flag for Megan"/>
          </filters>
        </filterColumn>
        <filterColumn colId="23">
          <filters blank="1"/>
        </filterColumn>
      </autoFilter>
    </customSheetView>
    <customSheetView guid="{6467B0C7-769E-4CC1-B652-E929D63C9E83}" scale="120" showAutoFilter="1" topLeftCell="D1">
      <pane ySplit="1" topLeftCell="A43" activePane="bottomLeft" state="frozen"/>
      <selection pane="bottomLeft" activeCell="F43" sqref="F43"/>
      <pageMargins left="0" right="0" top="0" bottom="0" header="0" footer="0"/>
      <pageSetup orientation="portrait" r:id="rId4"/>
      <autoFilter ref="A1:Q52" xr:uid="{00000000-0000-0000-0000-000000000000}">
        <sortState xmlns:xlrd2="http://schemas.microsoft.com/office/spreadsheetml/2017/richdata2" ref="A2:Q71">
          <sortCondition ref="C1:C86"/>
        </sortState>
      </autoFilter>
    </customSheetView>
    <customSheetView guid="{F2398446-7286-4CED-AAF5-E24A50AA7F5C}" scale="75" showAutoFilter="1">
      <pane ySplit="1" topLeftCell="A2" activePane="bottomLeft" state="frozen"/>
      <selection pane="bottomLeft" activeCell="I2" sqref="I2"/>
      <pageMargins left="0" right="0" top="0" bottom="0" header="0" footer="0"/>
      <pageSetup orientation="portrait" r:id="rId5"/>
      <autoFilter ref="A1:Q52" xr:uid="{00000000-0000-0000-0000-000000000000}">
        <sortState xmlns:xlrd2="http://schemas.microsoft.com/office/spreadsheetml/2017/richdata2" ref="A2:Q71">
          <sortCondition ref="C1:C86"/>
        </sortState>
      </autoFilter>
    </customSheetView>
    <customSheetView guid="{188D9D74-4138-4A74-902D-61E7EF9C7988}" scale="90" showGridLines="0" showAutoFilter="1" topLeftCell="G1">
      <pane ySplit="1" topLeftCell="A93" activePane="bottomLeft" state="frozen"/>
      <selection pane="bottomLeft" activeCell="O70" sqref="O70"/>
      <pageMargins left="0" right="0" top="0" bottom="0" header="0" footer="0"/>
      <pageSetup orientation="portrait" r:id="rId6"/>
      <autoFilter ref="A1:P135" xr:uid="{00000000-0000-0000-0000-000000000000}">
        <sortState xmlns:xlrd2="http://schemas.microsoft.com/office/spreadsheetml/2017/richdata2" ref="A2:P135">
          <sortCondition ref="A1:A135"/>
        </sortState>
      </autoFilter>
    </customSheetView>
    <customSheetView guid="{5A1C9918-1F33-4D2C-94E6-120542599B0D}" scale="70" showPageBreaks="1" showAutoFilter="1">
      <pane ySplit="1" topLeftCell="A2" activePane="bottomLeft" state="frozen"/>
      <selection pane="bottomLeft" activeCell="B3" sqref="B3"/>
      <pageMargins left="0" right="0" top="0" bottom="0" header="0" footer="0"/>
      <pageSetup orientation="portrait" r:id="rId7"/>
      <autoFilter ref="A1:S135" xr:uid="{00000000-0000-0000-0000-000000000000}"/>
    </customSheetView>
  </customSheetViews>
  <pageMargins left="0.25" right="0.25" top="0.75" bottom="0.75" header="0.3" footer="0.3"/>
  <pageSetup scale="70" pageOrder="overThenDown" orientation="landscape" r:id="rId8"/>
  <headerFooter>
    <oddFooter>&amp;C&amp;P</oddFooter>
  </headerFooter>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
  <sheetViews>
    <sheetView topLeftCell="A19" workbookViewId="0"/>
  </sheetViews>
  <sheetFormatPr defaultColWidth="9.140625" defaultRowHeight="12.75" x14ac:dyDescent="0.2"/>
  <cols>
    <col min="1" max="1" width="11.42578125" style="9" customWidth="1"/>
    <col min="2" max="16384" width="9.140625" style="9"/>
  </cols>
  <sheetData>
    <row r="1" spans="1:9" x14ac:dyDescent="0.2">
      <c r="A1" s="10" t="s">
        <v>1477</v>
      </c>
      <c r="B1" s="10" t="s">
        <v>1478</v>
      </c>
      <c r="C1" s="11"/>
      <c r="D1" s="11"/>
      <c r="E1" s="11"/>
      <c r="F1" s="11"/>
      <c r="G1" s="11"/>
      <c r="H1" s="11"/>
      <c r="I1" s="11"/>
    </row>
    <row r="2" spans="1:9" x14ac:dyDescent="0.2">
      <c r="A2" s="12" t="s">
        <v>1479</v>
      </c>
      <c r="B2" s="12" t="s">
        <v>1480</v>
      </c>
    </row>
    <row r="3" spans="1:9" x14ac:dyDescent="0.2">
      <c r="A3" s="12" t="s">
        <v>1481</v>
      </c>
      <c r="B3" s="12" t="s">
        <v>1482</v>
      </c>
    </row>
    <row r="4" spans="1:9" x14ac:dyDescent="0.2">
      <c r="A4" s="12" t="s">
        <v>1483</v>
      </c>
      <c r="B4" s="12" t="s">
        <v>1484</v>
      </c>
    </row>
    <row r="5" spans="1:9" x14ac:dyDescent="0.2">
      <c r="A5" s="12" t="s">
        <v>1485</v>
      </c>
      <c r="B5" s="12" t="s">
        <v>1486</v>
      </c>
    </row>
    <row r="6" spans="1:9" x14ac:dyDescent="0.2">
      <c r="A6" s="12" t="s">
        <v>1487</v>
      </c>
      <c r="B6" s="12" t="s">
        <v>1488</v>
      </c>
    </row>
    <row r="7" spans="1:9" x14ac:dyDescent="0.2">
      <c r="A7" s="12" t="s">
        <v>1489</v>
      </c>
      <c r="B7" s="12" t="s">
        <v>1490</v>
      </c>
    </row>
    <row r="8" spans="1:9" x14ac:dyDescent="0.2">
      <c r="A8" s="12" t="s">
        <v>1491</v>
      </c>
      <c r="B8" s="12" t="s">
        <v>1492</v>
      </c>
    </row>
    <row r="9" spans="1:9" x14ac:dyDescent="0.2">
      <c r="A9" s="12" t="s">
        <v>1493</v>
      </c>
      <c r="B9" s="12" t="s">
        <v>1494</v>
      </c>
    </row>
    <row r="10" spans="1:9" x14ac:dyDescent="0.2">
      <c r="A10" s="12" t="s">
        <v>1495</v>
      </c>
      <c r="B10" s="12" t="s">
        <v>1496</v>
      </c>
    </row>
    <row r="11" spans="1:9" x14ac:dyDescent="0.2">
      <c r="A11" s="12" t="s">
        <v>1497</v>
      </c>
      <c r="B11" s="12" t="s">
        <v>1498</v>
      </c>
    </row>
    <row r="12" spans="1:9" x14ac:dyDescent="0.2">
      <c r="A12" s="12" t="s">
        <v>1499</v>
      </c>
      <c r="B12" s="12" t="s">
        <v>1500</v>
      </c>
    </row>
    <row r="13" spans="1:9" x14ac:dyDescent="0.2">
      <c r="A13" s="12" t="s">
        <v>1501</v>
      </c>
      <c r="B13" s="12" t="s">
        <v>1502</v>
      </c>
    </row>
    <row r="14" spans="1:9" x14ac:dyDescent="0.2">
      <c r="A14" s="12" t="s">
        <v>1503</v>
      </c>
      <c r="B14" s="12" t="s">
        <v>1504</v>
      </c>
    </row>
    <row r="15" spans="1:9" x14ac:dyDescent="0.2">
      <c r="A15" s="12" t="s">
        <v>286</v>
      </c>
      <c r="B15" s="12" t="s">
        <v>1505</v>
      </c>
    </row>
    <row r="16" spans="1:9" x14ac:dyDescent="0.2">
      <c r="A16" s="12" t="s">
        <v>1506</v>
      </c>
      <c r="B16" s="12" t="s">
        <v>1507</v>
      </c>
    </row>
    <row r="17" spans="1:2" x14ac:dyDescent="0.2">
      <c r="A17" s="12" t="s">
        <v>1508</v>
      </c>
      <c r="B17" s="12" t="s">
        <v>1509</v>
      </c>
    </row>
    <row r="18" spans="1:2" x14ac:dyDescent="0.2">
      <c r="A18" s="12" t="s">
        <v>1510</v>
      </c>
      <c r="B18" s="12" t="s">
        <v>1511</v>
      </c>
    </row>
    <row r="19" spans="1:2" x14ac:dyDescent="0.2">
      <c r="A19" s="12" t="s">
        <v>1512</v>
      </c>
      <c r="B19" s="12" t="s">
        <v>1513</v>
      </c>
    </row>
    <row r="20" spans="1:2" x14ac:dyDescent="0.2">
      <c r="A20" s="12" t="s">
        <v>1514</v>
      </c>
      <c r="B20" s="12" t="s">
        <v>1515</v>
      </c>
    </row>
    <row r="21" spans="1:2" x14ac:dyDescent="0.2">
      <c r="A21" s="12" t="s">
        <v>1516</v>
      </c>
      <c r="B21" s="12" t="s">
        <v>1517</v>
      </c>
    </row>
    <row r="22" spans="1:2" x14ac:dyDescent="0.2">
      <c r="A22" s="12" t="s">
        <v>1518</v>
      </c>
      <c r="B22" s="12" t="s">
        <v>1519</v>
      </c>
    </row>
    <row r="23" spans="1:2" x14ac:dyDescent="0.2">
      <c r="A23" s="12" t="s">
        <v>1520</v>
      </c>
      <c r="B23" s="12" t="s">
        <v>1521</v>
      </c>
    </row>
    <row r="24" spans="1:2" x14ac:dyDescent="0.2">
      <c r="A24" s="12" t="s">
        <v>1522</v>
      </c>
      <c r="B24" s="12" t="s">
        <v>1523</v>
      </c>
    </row>
    <row r="25" spans="1:2" x14ac:dyDescent="0.2">
      <c r="A25" s="12" t="s">
        <v>1524</v>
      </c>
      <c r="B25" s="12" t="s">
        <v>1525</v>
      </c>
    </row>
    <row r="26" spans="1:2" x14ac:dyDescent="0.2">
      <c r="A26" s="12" t="s">
        <v>1526</v>
      </c>
      <c r="B26" s="12" t="s">
        <v>1527</v>
      </c>
    </row>
    <row r="27" spans="1:2" x14ac:dyDescent="0.2">
      <c r="A27" s="12" t="s">
        <v>1528</v>
      </c>
      <c r="B27" s="12" t="s">
        <v>1529</v>
      </c>
    </row>
    <row r="28" spans="1:2" x14ac:dyDescent="0.2">
      <c r="A28" s="12" t="s">
        <v>1530</v>
      </c>
      <c r="B28" s="12" t="s">
        <v>1531</v>
      </c>
    </row>
    <row r="29" spans="1:2" x14ac:dyDescent="0.2">
      <c r="A29" s="12" t="s">
        <v>1532</v>
      </c>
      <c r="B29" s="12" t="s">
        <v>1533</v>
      </c>
    </row>
    <row r="30" spans="1:2" x14ac:dyDescent="0.2">
      <c r="A30" s="12" t="s">
        <v>1534</v>
      </c>
      <c r="B30" s="12" t="s">
        <v>1535</v>
      </c>
    </row>
    <row r="31" spans="1:2" x14ac:dyDescent="0.2">
      <c r="A31" s="12" t="s">
        <v>25</v>
      </c>
      <c r="B31" s="12" t="s">
        <v>1536</v>
      </c>
    </row>
    <row r="32" spans="1:2" x14ac:dyDescent="0.2">
      <c r="A32" s="12" t="s">
        <v>1537</v>
      </c>
      <c r="B32" s="12" t="s">
        <v>1538</v>
      </c>
    </row>
    <row r="33" spans="1:2" x14ac:dyDescent="0.2">
      <c r="A33" s="12" t="s">
        <v>1539</v>
      </c>
      <c r="B33" s="12" t="s">
        <v>1540</v>
      </c>
    </row>
    <row r="34" spans="1:2" x14ac:dyDescent="0.2">
      <c r="A34" s="12" t="s">
        <v>1541</v>
      </c>
      <c r="B34" s="12" t="s">
        <v>1542</v>
      </c>
    </row>
    <row r="35" spans="1:2" x14ac:dyDescent="0.2">
      <c r="A35" s="12" t="s">
        <v>1543</v>
      </c>
      <c r="B35" s="12" t="s">
        <v>1544</v>
      </c>
    </row>
    <row r="36" spans="1:2" x14ac:dyDescent="0.2">
      <c r="A36" s="12" t="s">
        <v>1545</v>
      </c>
      <c r="B36" s="12" t="s">
        <v>1546</v>
      </c>
    </row>
    <row r="37" spans="1:2" x14ac:dyDescent="0.2">
      <c r="A37" s="12" t="s">
        <v>1547</v>
      </c>
      <c r="B37" s="12" t="s">
        <v>1548</v>
      </c>
    </row>
    <row r="38" spans="1:2" x14ac:dyDescent="0.2">
      <c r="A38" s="12" t="s">
        <v>1549</v>
      </c>
      <c r="B38" s="12" t="s">
        <v>1550</v>
      </c>
    </row>
    <row r="39" spans="1:2" x14ac:dyDescent="0.2">
      <c r="A39" s="12" t="s">
        <v>1551</v>
      </c>
      <c r="B39" s="12" t="s">
        <v>1552</v>
      </c>
    </row>
    <row r="40" spans="1:2" x14ac:dyDescent="0.2">
      <c r="A40" s="12" t="s">
        <v>1553</v>
      </c>
      <c r="B40" s="12" t="s">
        <v>1554</v>
      </c>
    </row>
    <row r="41" spans="1:2" x14ac:dyDescent="0.2">
      <c r="A41" s="12" t="s">
        <v>1555</v>
      </c>
      <c r="B41" s="12" t="s">
        <v>1556</v>
      </c>
    </row>
    <row r="42" spans="1:2" x14ac:dyDescent="0.2">
      <c r="A42" s="12" t="s">
        <v>1557</v>
      </c>
      <c r="B42" s="12" t="s">
        <v>1558</v>
      </c>
    </row>
    <row r="43" spans="1:2" x14ac:dyDescent="0.2">
      <c r="A43" s="12" t="s">
        <v>1559</v>
      </c>
      <c r="B43" s="12" t="s">
        <v>1560</v>
      </c>
    </row>
    <row r="44" spans="1:2" x14ac:dyDescent="0.2">
      <c r="A44" s="12" t="s">
        <v>708</v>
      </c>
      <c r="B44" s="12" t="s">
        <v>1561</v>
      </c>
    </row>
    <row r="45" spans="1:2" x14ac:dyDescent="0.2">
      <c r="A45" s="12" t="s">
        <v>1562</v>
      </c>
      <c r="B45" s="12" t="s">
        <v>1563</v>
      </c>
    </row>
    <row r="46" spans="1:2" x14ac:dyDescent="0.2">
      <c r="A46" s="12" t="s">
        <v>1564</v>
      </c>
      <c r="B46" s="12" t="s">
        <v>1565</v>
      </c>
    </row>
    <row r="47" spans="1:2" x14ac:dyDescent="0.2">
      <c r="A47" s="12" t="s">
        <v>1566</v>
      </c>
      <c r="B47" s="12" t="s">
        <v>1567</v>
      </c>
    </row>
    <row r="48" spans="1:2" x14ac:dyDescent="0.2">
      <c r="A48" s="12" t="s">
        <v>1568</v>
      </c>
      <c r="B48" s="12" t="s">
        <v>1569</v>
      </c>
    </row>
    <row r="49" spans="1:9" x14ac:dyDescent="0.2">
      <c r="A49" s="12" t="s">
        <v>1570</v>
      </c>
      <c r="B49" s="12" t="s">
        <v>1571</v>
      </c>
    </row>
    <row r="50" spans="1:9" x14ac:dyDescent="0.2">
      <c r="A50" s="12" t="s">
        <v>1572</v>
      </c>
      <c r="B50" s="12" t="s">
        <v>1573</v>
      </c>
    </row>
    <row r="51" spans="1:9" x14ac:dyDescent="0.2">
      <c r="A51" s="12" t="s">
        <v>1574</v>
      </c>
      <c r="B51" s="12" t="s">
        <v>1575</v>
      </c>
    </row>
    <row r="52" spans="1:9" x14ac:dyDescent="0.2">
      <c r="A52" s="12" t="s">
        <v>1576</v>
      </c>
      <c r="B52" s="12" t="s">
        <v>1577</v>
      </c>
    </row>
    <row r="53" spans="1:9" x14ac:dyDescent="0.2">
      <c r="A53" s="12" t="s">
        <v>1578</v>
      </c>
      <c r="B53" s="12" t="s">
        <v>1579</v>
      </c>
    </row>
    <row r="54" spans="1:9" x14ac:dyDescent="0.2">
      <c r="A54" s="12" t="s">
        <v>994</v>
      </c>
      <c r="B54" s="12" t="s">
        <v>1580</v>
      </c>
    </row>
    <row r="55" spans="1:9" x14ac:dyDescent="0.2">
      <c r="A55" s="12" t="s">
        <v>1581</v>
      </c>
      <c r="B55" s="9" t="s">
        <v>1582</v>
      </c>
    </row>
    <row r="56" spans="1:9" x14ac:dyDescent="0.2">
      <c r="A56" s="12" t="s">
        <v>1583</v>
      </c>
      <c r="B56" s="12" t="s">
        <v>1584</v>
      </c>
    </row>
    <row r="57" spans="1:9" x14ac:dyDescent="0.2">
      <c r="A57" s="12" t="s">
        <v>1585</v>
      </c>
      <c r="B57" s="12" t="s">
        <v>1586</v>
      </c>
    </row>
    <row r="58" spans="1:9" x14ac:dyDescent="0.2">
      <c r="A58" s="13" t="s">
        <v>1587</v>
      </c>
      <c r="B58" s="13" t="s">
        <v>1588</v>
      </c>
      <c r="C58" s="14"/>
      <c r="D58" s="14"/>
      <c r="E58" s="14"/>
      <c r="F58" s="14"/>
      <c r="G58" s="14"/>
      <c r="H58" s="14"/>
      <c r="I58" s="14"/>
    </row>
    <row r="59" spans="1:9" x14ac:dyDescent="0.2">
      <c r="A59" s="47" t="s">
        <v>1476</v>
      </c>
    </row>
  </sheetData>
  <sortState xmlns:xlrd2="http://schemas.microsoft.com/office/spreadsheetml/2017/richdata2" ref="A1:B42">
    <sortCondition ref="A2"/>
  </sortState>
  <customSheetViews>
    <customSheetView guid="{957599CB-1B16-4CD3-B5FB-91CFA9D31AF9}" topLeftCell="A13">
      <selection activeCell="B11" sqref="B11"/>
      <pageMargins left="0" right="0" top="0" bottom="0" header="0" footer="0"/>
    </customSheetView>
    <customSheetView guid="{44483002-952B-44EE-9DCD-E11581319A0D}">
      <selection activeCell="B42" sqref="B42"/>
      <pageMargins left="0" right="0" top="0" bottom="0" header="0" footer="0"/>
    </customSheetView>
    <customSheetView guid="{EB18C760-2787-4A4C-B11F-AE5CFC02EC3F}" topLeftCell="A5">
      <selection activeCell="B42" sqref="B42"/>
      <pageMargins left="0" right="0" top="0" bottom="0" header="0" footer="0"/>
    </customSheetView>
    <customSheetView guid="{6467B0C7-769E-4CC1-B652-E929D63C9E83}" topLeftCell="A5">
      <selection activeCell="B42" sqref="B42"/>
      <pageMargins left="0" right="0" top="0" bottom="0" header="0" footer="0"/>
    </customSheetView>
    <customSheetView guid="{F2398446-7286-4CED-AAF5-E24A50AA7F5C}" topLeftCell="A16">
      <selection activeCell="B42" sqref="B42"/>
      <pageMargins left="0" right="0" top="0" bottom="0" header="0" footer="0"/>
    </customSheetView>
    <customSheetView guid="{188D9D74-4138-4A74-902D-61E7EF9C7988}" showGridLines="0">
      <selection activeCell="B9" sqref="B9"/>
      <pageMargins left="0" right="0" top="0" bottom="0" header="0" footer="0"/>
    </customSheetView>
    <customSheetView guid="{5A1C9918-1F33-4D2C-94E6-120542599B0D}" topLeftCell="A5">
      <selection activeCell="B42" sqref="B42"/>
      <pageMargins left="0" right="0" top="0" bottom="0" header="0" footer="0"/>
    </customSheetView>
  </customSheetViews>
  <pageMargins left="0.7" right="0.7" top="0.75" bottom="0.75" header="0.3" footer="0.3"/>
  <pageSetup scale="96"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96"/>
  <sheetViews>
    <sheetView zoomScale="130" zoomScaleNormal="130" workbookViewId="0"/>
  </sheetViews>
  <sheetFormatPr defaultColWidth="9.140625" defaultRowHeight="12" x14ac:dyDescent="0.2"/>
  <cols>
    <col min="1" max="1" width="38.85546875" style="4" customWidth="1"/>
    <col min="2" max="2" width="48.5703125" style="2" customWidth="1"/>
    <col min="3" max="3" width="17" style="1" customWidth="1"/>
    <col min="4" max="16384" width="9.140625" style="1"/>
  </cols>
  <sheetData>
    <row r="1" spans="1:3" x14ac:dyDescent="0.2">
      <c r="A1" s="15" t="s">
        <v>1589</v>
      </c>
      <c r="B1" s="16" t="s">
        <v>1590</v>
      </c>
      <c r="C1" s="5"/>
    </row>
    <row r="2" spans="1:3" ht="60" x14ac:dyDescent="0.2">
      <c r="A2" s="18" t="s">
        <v>1591</v>
      </c>
      <c r="B2" s="17" t="s">
        <v>1592</v>
      </c>
      <c r="C2" s="7"/>
    </row>
    <row r="3" spans="1:3" x14ac:dyDescent="0.2">
      <c r="A3" s="18" t="s">
        <v>1</v>
      </c>
      <c r="B3" s="17" t="s">
        <v>1593</v>
      </c>
    </row>
    <row r="4" spans="1:3" ht="48" x14ac:dyDescent="0.2">
      <c r="A4" s="18" t="s">
        <v>1594</v>
      </c>
      <c r="B4" s="17" t="s">
        <v>1595</v>
      </c>
    </row>
    <row r="5" spans="1:3" ht="24" x14ac:dyDescent="0.2">
      <c r="A5" s="18" t="s">
        <v>1596</v>
      </c>
      <c r="B5" s="17" t="s">
        <v>1597</v>
      </c>
    </row>
    <row r="6" spans="1:3" x14ac:dyDescent="0.2">
      <c r="A6" s="18" t="s">
        <v>4</v>
      </c>
      <c r="B6" s="17" t="s">
        <v>1598</v>
      </c>
    </row>
    <row r="7" spans="1:3" ht="24" x14ac:dyDescent="0.2">
      <c r="A7" s="18" t="s">
        <v>1599</v>
      </c>
      <c r="B7" s="17" t="s">
        <v>1600</v>
      </c>
    </row>
    <row r="8" spans="1:3" ht="24" x14ac:dyDescent="0.2">
      <c r="A8" s="18" t="s">
        <v>6</v>
      </c>
      <c r="B8" s="18" t="s">
        <v>1601</v>
      </c>
    </row>
    <row r="9" spans="1:3" ht="60" x14ac:dyDescent="0.2">
      <c r="A9" s="18" t="s">
        <v>7</v>
      </c>
      <c r="B9" s="17" t="s">
        <v>1602</v>
      </c>
    </row>
    <row r="10" spans="1:3" ht="24" x14ac:dyDescent="0.2">
      <c r="A10" s="18" t="s">
        <v>1603</v>
      </c>
      <c r="B10" s="17" t="s">
        <v>1604</v>
      </c>
    </row>
    <row r="11" spans="1:3" ht="24" x14ac:dyDescent="0.2">
      <c r="A11" s="18" t="s">
        <v>1605</v>
      </c>
      <c r="B11" s="17" t="s">
        <v>1606</v>
      </c>
    </row>
    <row r="12" spans="1:3" ht="24" x14ac:dyDescent="0.2">
      <c r="A12" s="18" t="s">
        <v>10</v>
      </c>
      <c r="B12" s="17" t="s">
        <v>1607</v>
      </c>
      <c r="C12" s="6"/>
    </row>
    <row r="13" spans="1:3" x14ac:dyDescent="0.2">
      <c r="A13" s="39" t="s">
        <v>11</v>
      </c>
      <c r="B13" s="40" t="s">
        <v>1608</v>
      </c>
    </row>
    <row r="14" spans="1:3" ht="36" x14ac:dyDescent="0.2">
      <c r="A14" s="39" t="s">
        <v>1609</v>
      </c>
      <c r="B14" s="40" t="s">
        <v>1610</v>
      </c>
    </row>
    <row r="15" spans="1:3" ht="60" x14ac:dyDescent="0.2">
      <c r="A15" s="39" t="s">
        <v>13</v>
      </c>
      <c r="B15" s="40" t="s">
        <v>1611</v>
      </c>
    </row>
    <row r="16" spans="1:3" ht="24" x14ac:dyDescent="0.2">
      <c r="A16" s="39" t="s">
        <v>1612</v>
      </c>
      <c r="B16" s="40" t="s">
        <v>1613</v>
      </c>
    </row>
    <row r="17" spans="1:2" x14ac:dyDescent="0.2">
      <c r="A17" s="18" t="s">
        <v>15</v>
      </c>
      <c r="B17" s="17" t="s">
        <v>1614</v>
      </c>
    </row>
    <row r="18" spans="1:2" x14ac:dyDescent="0.2">
      <c r="A18" s="48" t="s">
        <v>1476</v>
      </c>
      <c r="B18" s="27"/>
    </row>
    <row r="19" spans="1:2" x14ac:dyDescent="0.2">
      <c r="A19" s="8"/>
      <c r="B19" s="3"/>
    </row>
    <row r="20" spans="1:2" x14ac:dyDescent="0.2">
      <c r="A20" s="8"/>
      <c r="B20" s="3"/>
    </row>
    <row r="21" spans="1:2" x14ac:dyDescent="0.2">
      <c r="A21" s="8"/>
      <c r="B21" s="3"/>
    </row>
    <row r="22" spans="1:2" x14ac:dyDescent="0.2">
      <c r="A22" s="8"/>
      <c r="B22" s="3"/>
    </row>
    <row r="23" spans="1:2" x14ac:dyDescent="0.2">
      <c r="A23" s="8"/>
      <c r="B23" s="3"/>
    </row>
    <row r="24" spans="1:2" x14ac:dyDescent="0.2">
      <c r="A24" s="8"/>
      <c r="B24" s="3"/>
    </row>
    <row r="25" spans="1:2" x14ac:dyDescent="0.2">
      <c r="A25" s="8"/>
      <c r="B25" s="3"/>
    </row>
    <row r="26" spans="1:2" x14ac:dyDescent="0.2">
      <c r="A26" s="8"/>
      <c r="B26" s="3"/>
    </row>
    <row r="27" spans="1:2" x14ac:dyDescent="0.2">
      <c r="A27" s="8"/>
      <c r="B27" s="3"/>
    </row>
    <row r="28" spans="1:2" x14ac:dyDescent="0.2">
      <c r="A28" s="8"/>
      <c r="B28" s="3"/>
    </row>
    <row r="29" spans="1:2" x14ac:dyDescent="0.2">
      <c r="A29" s="8"/>
      <c r="B29" s="3"/>
    </row>
    <row r="30" spans="1:2" x14ac:dyDescent="0.2">
      <c r="A30" s="8"/>
      <c r="B30" s="3"/>
    </row>
    <row r="31" spans="1:2" x14ac:dyDescent="0.2">
      <c r="A31" s="8"/>
      <c r="B31" s="3"/>
    </row>
    <row r="32" spans="1:2" x14ac:dyDescent="0.2">
      <c r="A32" s="8"/>
      <c r="B32" s="3"/>
    </row>
    <row r="33" spans="1:2" x14ac:dyDescent="0.2">
      <c r="A33" s="8"/>
      <c r="B33" s="3"/>
    </row>
    <row r="34" spans="1:2" x14ac:dyDescent="0.2">
      <c r="A34" s="8"/>
      <c r="B34" s="3"/>
    </row>
    <row r="35" spans="1:2" x14ac:dyDescent="0.2">
      <c r="A35" s="8"/>
      <c r="B35" s="3"/>
    </row>
    <row r="36" spans="1:2" x14ac:dyDescent="0.2">
      <c r="A36" s="8"/>
      <c r="B36" s="3"/>
    </row>
    <row r="37" spans="1:2" x14ac:dyDescent="0.2">
      <c r="A37" s="8"/>
      <c r="B37" s="3"/>
    </row>
    <row r="38" spans="1:2" x14ac:dyDescent="0.2">
      <c r="A38" s="8"/>
      <c r="B38" s="3"/>
    </row>
    <row r="39" spans="1:2" x14ac:dyDescent="0.2">
      <c r="A39" s="8"/>
      <c r="B39" s="3"/>
    </row>
    <row r="40" spans="1:2" x14ac:dyDescent="0.2">
      <c r="A40" s="8"/>
      <c r="B40" s="3"/>
    </row>
    <row r="41" spans="1:2" x14ac:dyDescent="0.2">
      <c r="A41" s="8"/>
      <c r="B41" s="3"/>
    </row>
    <row r="42" spans="1:2" x14ac:dyDescent="0.2">
      <c r="A42" s="8"/>
      <c r="B42" s="3"/>
    </row>
    <row r="43" spans="1:2" x14ac:dyDescent="0.2">
      <c r="A43" s="8"/>
      <c r="B43" s="3"/>
    </row>
    <row r="44" spans="1:2" x14ac:dyDescent="0.2">
      <c r="A44" s="8"/>
      <c r="B44" s="3"/>
    </row>
    <row r="45" spans="1:2" x14ac:dyDescent="0.2">
      <c r="A45" s="8"/>
      <c r="B45" s="3"/>
    </row>
    <row r="46" spans="1:2" x14ac:dyDescent="0.2">
      <c r="A46" s="8"/>
      <c r="B46" s="3"/>
    </row>
    <row r="47" spans="1:2" x14ac:dyDescent="0.2">
      <c r="A47" s="8"/>
      <c r="B47" s="3"/>
    </row>
    <row r="48" spans="1:2" x14ac:dyDescent="0.2">
      <c r="A48" s="8"/>
      <c r="B48" s="3"/>
    </row>
    <row r="49" spans="1:2" x14ac:dyDescent="0.2">
      <c r="A49" s="8"/>
      <c r="B49" s="3"/>
    </row>
    <row r="50" spans="1:2" x14ac:dyDescent="0.2">
      <c r="A50" s="8"/>
      <c r="B50" s="3"/>
    </row>
    <row r="51" spans="1:2" x14ac:dyDescent="0.2">
      <c r="A51" s="8"/>
      <c r="B51" s="3"/>
    </row>
    <row r="52" spans="1:2" x14ac:dyDescent="0.2">
      <c r="A52" s="8"/>
      <c r="B52" s="3"/>
    </row>
    <row r="53" spans="1:2" x14ac:dyDescent="0.2">
      <c r="A53" s="8"/>
      <c r="B53" s="3"/>
    </row>
    <row r="54" spans="1:2" x14ac:dyDescent="0.2">
      <c r="A54" s="8"/>
      <c r="B54" s="3"/>
    </row>
    <row r="55" spans="1:2" x14ac:dyDescent="0.2">
      <c r="A55" s="8"/>
      <c r="B55" s="3"/>
    </row>
    <row r="56" spans="1:2" x14ac:dyDescent="0.2">
      <c r="A56" s="8"/>
      <c r="B56" s="3"/>
    </row>
    <row r="57" spans="1:2" x14ac:dyDescent="0.2">
      <c r="A57" s="8"/>
      <c r="B57" s="3"/>
    </row>
    <row r="58" spans="1:2" x14ac:dyDescent="0.2">
      <c r="A58" s="8"/>
      <c r="B58" s="3"/>
    </row>
    <row r="59" spans="1:2" x14ac:dyDescent="0.2">
      <c r="A59" s="8"/>
      <c r="B59" s="3"/>
    </row>
    <row r="60" spans="1:2" x14ac:dyDescent="0.2">
      <c r="A60" s="8"/>
      <c r="B60" s="3"/>
    </row>
    <row r="61" spans="1:2" x14ac:dyDescent="0.2">
      <c r="A61" s="8"/>
      <c r="B61" s="3"/>
    </row>
    <row r="62" spans="1:2" x14ac:dyDescent="0.2">
      <c r="A62" s="8"/>
      <c r="B62" s="3"/>
    </row>
    <row r="63" spans="1:2" x14ac:dyDescent="0.2">
      <c r="A63" s="8"/>
      <c r="B63" s="3"/>
    </row>
    <row r="64" spans="1:2" x14ac:dyDescent="0.2">
      <c r="A64" s="8"/>
      <c r="B64" s="3"/>
    </row>
    <row r="65" spans="1:2" x14ac:dyDescent="0.2">
      <c r="A65" s="8"/>
      <c r="B65" s="3"/>
    </row>
    <row r="66" spans="1:2" x14ac:dyDescent="0.2">
      <c r="A66" s="8"/>
      <c r="B66" s="3"/>
    </row>
    <row r="67" spans="1:2" x14ac:dyDescent="0.2">
      <c r="A67" s="8"/>
      <c r="B67" s="3"/>
    </row>
    <row r="68" spans="1:2" x14ac:dyDescent="0.2">
      <c r="A68" s="8"/>
      <c r="B68" s="3"/>
    </row>
    <row r="69" spans="1:2" x14ac:dyDescent="0.2">
      <c r="A69" s="8"/>
      <c r="B69" s="3"/>
    </row>
    <row r="70" spans="1:2" x14ac:dyDescent="0.2">
      <c r="A70" s="8"/>
      <c r="B70" s="3"/>
    </row>
    <row r="71" spans="1:2" x14ac:dyDescent="0.2">
      <c r="A71" s="8"/>
      <c r="B71" s="3"/>
    </row>
    <row r="72" spans="1:2" x14ac:dyDescent="0.2">
      <c r="A72" s="8"/>
      <c r="B72" s="3"/>
    </row>
    <row r="73" spans="1:2" x14ac:dyDescent="0.2">
      <c r="A73" s="8"/>
      <c r="B73" s="3"/>
    </row>
    <row r="74" spans="1:2" x14ac:dyDescent="0.2">
      <c r="A74" s="8"/>
      <c r="B74" s="3"/>
    </row>
    <row r="75" spans="1:2" x14ac:dyDescent="0.2">
      <c r="A75" s="8"/>
      <c r="B75" s="3"/>
    </row>
    <row r="76" spans="1:2" x14ac:dyDescent="0.2">
      <c r="A76" s="8"/>
      <c r="B76" s="3"/>
    </row>
    <row r="77" spans="1:2" x14ac:dyDescent="0.2">
      <c r="A77" s="8"/>
      <c r="B77" s="3"/>
    </row>
    <row r="78" spans="1:2" x14ac:dyDescent="0.2">
      <c r="A78" s="8"/>
      <c r="B78" s="3"/>
    </row>
    <row r="79" spans="1:2" x14ac:dyDescent="0.2">
      <c r="A79" s="8"/>
      <c r="B79" s="3"/>
    </row>
    <row r="80" spans="1:2" x14ac:dyDescent="0.2">
      <c r="A80" s="8"/>
      <c r="B80" s="3"/>
    </row>
    <row r="81" spans="1:2" x14ac:dyDescent="0.2">
      <c r="A81" s="8"/>
      <c r="B81" s="3"/>
    </row>
    <row r="82" spans="1:2" x14ac:dyDescent="0.2">
      <c r="A82" s="8"/>
      <c r="B82" s="3"/>
    </row>
    <row r="83" spans="1:2" x14ac:dyDescent="0.2">
      <c r="A83" s="8"/>
      <c r="B83" s="3"/>
    </row>
    <row r="84" spans="1:2" x14ac:dyDescent="0.2">
      <c r="A84" s="8"/>
      <c r="B84" s="3"/>
    </row>
    <row r="85" spans="1:2" x14ac:dyDescent="0.2">
      <c r="A85" s="8"/>
      <c r="B85" s="3"/>
    </row>
    <row r="86" spans="1:2" x14ac:dyDescent="0.2">
      <c r="A86" s="8"/>
      <c r="B86" s="3"/>
    </row>
    <row r="87" spans="1:2" x14ac:dyDescent="0.2">
      <c r="A87" s="8"/>
      <c r="B87" s="3"/>
    </row>
    <row r="88" spans="1:2" x14ac:dyDescent="0.2">
      <c r="A88" s="8"/>
      <c r="B88" s="3"/>
    </row>
    <row r="89" spans="1:2" x14ac:dyDescent="0.2">
      <c r="A89" s="8"/>
      <c r="B89" s="3"/>
    </row>
    <row r="90" spans="1:2" x14ac:dyDescent="0.2">
      <c r="A90" s="8"/>
      <c r="B90" s="3"/>
    </row>
    <row r="91" spans="1:2" x14ac:dyDescent="0.2">
      <c r="A91" s="8"/>
      <c r="B91" s="3"/>
    </row>
    <row r="92" spans="1:2" x14ac:dyDescent="0.2">
      <c r="A92" s="8"/>
      <c r="B92" s="3"/>
    </row>
    <row r="93" spans="1:2" x14ac:dyDescent="0.2">
      <c r="A93" s="8"/>
      <c r="B93" s="3"/>
    </row>
    <row r="94" spans="1:2" x14ac:dyDescent="0.2">
      <c r="A94" s="8"/>
      <c r="B94" s="3"/>
    </row>
    <row r="95" spans="1:2" x14ac:dyDescent="0.2">
      <c r="A95" s="8"/>
      <c r="B95" s="3"/>
    </row>
    <row r="96" spans="1:2" x14ac:dyDescent="0.2">
      <c r="A96" s="8"/>
      <c r="B96" s="3"/>
    </row>
    <row r="97" spans="1:2" x14ac:dyDescent="0.2">
      <c r="A97" s="8"/>
      <c r="B97" s="3"/>
    </row>
    <row r="98" spans="1:2" x14ac:dyDescent="0.2">
      <c r="A98" s="8"/>
      <c r="B98" s="3"/>
    </row>
    <row r="99" spans="1:2" x14ac:dyDescent="0.2">
      <c r="A99" s="8"/>
      <c r="B99" s="3"/>
    </row>
    <row r="100" spans="1:2" x14ac:dyDescent="0.2">
      <c r="A100" s="8"/>
      <c r="B100" s="3"/>
    </row>
    <row r="101" spans="1:2" x14ac:dyDescent="0.2">
      <c r="A101" s="8"/>
      <c r="B101" s="3"/>
    </row>
    <row r="102" spans="1:2" x14ac:dyDescent="0.2">
      <c r="A102" s="8"/>
      <c r="B102" s="3"/>
    </row>
    <row r="103" spans="1:2" x14ac:dyDescent="0.2">
      <c r="A103" s="8"/>
      <c r="B103" s="3"/>
    </row>
    <row r="104" spans="1:2" x14ac:dyDescent="0.2">
      <c r="A104" s="8"/>
      <c r="B104" s="3"/>
    </row>
    <row r="105" spans="1:2" x14ac:dyDescent="0.2">
      <c r="A105" s="8"/>
      <c r="B105" s="3"/>
    </row>
    <row r="106" spans="1:2" x14ac:dyDescent="0.2">
      <c r="A106" s="8"/>
      <c r="B106" s="3"/>
    </row>
    <row r="107" spans="1:2" x14ac:dyDescent="0.2">
      <c r="A107" s="8"/>
      <c r="B107" s="3"/>
    </row>
    <row r="108" spans="1:2" x14ac:dyDescent="0.2">
      <c r="A108" s="8"/>
      <c r="B108" s="3"/>
    </row>
    <row r="109" spans="1:2" x14ac:dyDescent="0.2">
      <c r="A109" s="8"/>
      <c r="B109" s="3"/>
    </row>
    <row r="110" spans="1:2" x14ac:dyDescent="0.2">
      <c r="A110" s="8"/>
      <c r="B110" s="3"/>
    </row>
    <row r="111" spans="1:2" x14ac:dyDescent="0.2">
      <c r="A111" s="8"/>
      <c r="B111" s="3"/>
    </row>
    <row r="112" spans="1:2" x14ac:dyDescent="0.2">
      <c r="A112" s="8"/>
      <c r="B112" s="3"/>
    </row>
    <row r="113" spans="1:2" x14ac:dyDescent="0.2">
      <c r="A113" s="8"/>
      <c r="B113" s="3"/>
    </row>
    <row r="114" spans="1:2" x14ac:dyDescent="0.2">
      <c r="A114" s="8"/>
      <c r="B114" s="3"/>
    </row>
    <row r="115" spans="1:2" x14ac:dyDescent="0.2">
      <c r="A115" s="8"/>
      <c r="B115" s="3"/>
    </row>
    <row r="116" spans="1:2" x14ac:dyDescent="0.2">
      <c r="A116" s="8"/>
      <c r="B116" s="3"/>
    </row>
    <row r="117" spans="1:2" x14ac:dyDescent="0.2">
      <c r="A117" s="8"/>
      <c r="B117" s="3"/>
    </row>
    <row r="118" spans="1:2" x14ac:dyDescent="0.2">
      <c r="A118" s="8"/>
      <c r="B118" s="3"/>
    </row>
    <row r="119" spans="1:2" x14ac:dyDescent="0.2">
      <c r="A119" s="8"/>
      <c r="B119" s="3"/>
    </row>
    <row r="120" spans="1:2" x14ac:dyDescent="0.2">
      <c r="A120" s="8"/>
      <c r="B120" s="3"/>
    </row>
    <row r="121" spans="1:2" x14ac:dyDescent="0.2">
      <c r="A121" s="8"/>
      <c r="B121" s="3"/>
    </row>
    <row r="122" spans="1:2" x14ac:dyDescent="0.2">
      <c r="A122" s="8"/>
      <c r="B122" s="3"/>
    </row>
    <row r="123" spans="1:2" x14ac:dyDescent="0.2">
      <c r="A123" s="8"/>
      <c r="B123" s="3"/>
    </row>
    <row r="124" spans="1:2" x14ac:dyDescent="0.2">
      <c r="A124" s="8"/>
      <c r="B124" s="3"/>
    </row>
    <row r="125" spans="1:2" x14ac:dyDescent="0.2">
      <c r="A125" s="8"/>
      <c r="B125" s="3"/>
    </row>
    <row r="126" spans="1:2" x14ac:dyDescent="0.2">
      <c r="A126" s="8"/>
      <c r="B126" s="3"/>
    </row>
    <row r="127" spans="1:2" x14ac:dyDescent="0.2">
      <c r="A127" s="8"/>
      <c r="B127" s="3"/>
    </row>
    <row r="128" spans="1:2" x14ac:dyDescent="0.2">
      <c r="A128" s="8"/>
      <c r="B128" s="3"/>
    </row>
    <row r="129" spans="1:2" x14ac:dyDescent="0.2">
      <c r="A129" s="8"/>
      <c r="B129" s="3"/>
    </row>
    <row r="130" spans="1:2" x14ac:dyDescent="0.2">
      <c r="A130" s="8"/>
      <c r="B130" s="3"/>
    </row>
    <row r="131" spans="1:2" x14ac:dyDescent="0.2">
      <c r="A131" s="8"/>
      <c r="B131" s="3"/>
    </row>
    <row r="132" spans="1:2" x14ac:dyDescent="0.2">
      <c r="A132" s="8"/>
      <c r="B132" s="3"/>
    </row>
    <row r="133" spans="1:2" x14ac:dyDescent="0.2">
      <c r="A133" s="8"/>
      <c r="B133" s="3"/>
    </row>
    <row r="134" spans="1:2" x14ac:dyDescent="0.2">
      <c r="A134" s="8"/>
      <c r="B134" s="3"/>
    </row>
    <row r="135" spans="1:2" x14ac:dyDescent="0.2">
      <c r="A135" s="8"/>
      <c r="B135" s="3"/>
    </row>
    <row r="136" spans="1:2" x14ac:dyDescent="0.2">
      <c r="A136" s="8"/>
      <c r="B136" s="3"/>
    </row>
    <row r="137" spans="1:2" x14ac:dyDescent="0.2">
      <c r="A137" s="8"/>
      <c r="B137" s="3"/>
    </row>
    <row r="138" spans="1:2" x14ac:dyDescent="0.2">
      <c r="A138" s="8"/>
      <c r="B138" s="3"/>
    </row>
    <row r="139" spans="1:2" x14ac:dyDescent="0.2">
      <c r="A139" s="8"/>
      <c r="B139" s="3"/>
    </row>
    <row r="140" spans="1:2" x14ac:dyDescent="0.2">
      <c r="A140" s="8"/>
      <c r="B140" s="3"/>
    </row>
    <row r="141" spans="1:2" x14ac:dyDescent="0.2">
      <c r="A141" s="8"/>
      <c r="B141" s="3"/>
    </row>
    <row r="142" spans="1:2" x14ac:dyDescent="0.2">
      <c r="A142" s="8"/>
      <c r="B142" s="3"/>
    </row>
    <row r="143" spans="1:2" x14ac:dyDescent="0.2">
      <c r="A143" s="8"/>
      <c r="B143" s="3"/>
    </row>
    <row r="144" spans="1:2" x14ac:dyDescent="0.2">
      <c r="A144" s="8"/>
      <c r="B144" s="3"/>
    </row>
    <row r="145" spans="1:2" x14ac:dyDescent="0.2">
      <c r="A145" s="8"/>
      <c r="B145" s="3"/>
    </row>
    <row r="146" spans="1:2" x14ac:dyDescent="0.2">
      <c r="A146" s="8"/>
      <c r="B146" s="3"/>
    </row>
    <row r="147" spans="1:2" x14ac:dyDescent="0.2">
      <c r="A147" s="8"/>
      <c r="B147" s="3"/>
    </row>
    <row r="148" spans="1:2" x14ac:dyDescent="0.2">
      <c r="A148" s="8"/>
      <c r="B148" s="3"/>
    </row>
    <row r="149" spans="1:2" x14ac:dyDescent="0.2">
      <c r="A149" s="8"/>
      <c r="B149" s="3"/>
    </row>
    <row r="150" spans="1:2" x14ac:dyDescent="0.2">
      <c r="A150" s="8"/>
      <c r="B150" s="3"/>
    </row>
    <row r="151" spans="1:2" x14ac:dyDescent="0.2">
      <c r="A151" s="8"/>
      <c r="B151" s="3"/>
    </row>
    <row r="152" spans="1:2" x14ac:dyDescent="0.2">
      <c r="A152" s="8"/>
      <c r="B152" s="3"/>
    </row>
    <row r="153" spans="1:2" x14ac:dyDescent="0.2">
      <c r="A153" s="8"/>
      <c r="B153" s="3"/>
    </row>
    <row r="154" spans="1:2" x14ac:dyDescent="0.2">
      <c r="A154" s="8"/>
      <c r="B154" s="3"/>
    </row>
    <row r="155" spans="1:2" x14ac:dyDescent="0.2">
      <c r="A155" s="8"/>
      <c r="B155" s="3"/>
    </row>
    <row r="156" spans="1:2" x14ac:dyDescent="0.2">
      <c r="A156" s="8"/>
      <c r="B156" s="3"/>
    </row>
    <row r="157" spans="1:2" x14ac:dyDescent="0.2">
      <c r="A157" s="8"/>
      <c r="B157" s="3"/>
    </row>
    <row r="158" spans="1:2" x14ac:dyDescent="0.2">
      <c r="A158" s="8"/>
      <c r="B158" s="3"/>
    </row>
    <row r="159" spans="1:2" x14ac:dyDescent="0.2">
      <c r="A159" s="8"/>
      <c r="B159" s="3"/>
    </row>
    <row r="160" spans="1:2" x14ac:dyDescent="0.2">
      <c r="A160" s="8"/>
      <c r="B160" s="3"/>
    </row>
    <row r="161" spans="1:2" x14ac:dyDescent="0.2">
      <c r="A161" s="8"/>
      <c r="B161" s="3"/>
    </row>
    <row r="162" spans="1:2" x14ac:dyDescent="0.2">
      <c r="A162" s="8"/>
      <c r="B162" s="3"/>
    </row>
    <row r="163" spans="1:2" x14ac:dyDescent="0.2">
      <c r="A163" s="8"/>
      <c r="B163" s="3"/>
    </row>
    <row r="164" spans="1:2" x14ac:dyDescent="0.2">
      <c r="A164" s="8"/>
      <c r="B164" s="3"/>
    </row>
    <row r="165" spans="1:2" x14ac:dyDescent="0.2">
      <c r="A165" s="8"/>
      <c r="B165" s="3"/>
    </row>
    <row r="166" spans="1:2" x14ac:dyDescent="0.2">
      <c r="A166" s="8"/>
      <c r="B166" s="3"/>
    </row>
    <row r="167" spans="1:2" x14ac:dyDescent="0.2">
      <c r="A167" s="8"/>
      <c r="B167" s="3"/>
    </row>
    <row r="168" spans="1:2" x14ac:dyDescent="0.2">
      <c r="A168" s="8"/>
      <c r="B168" s="3"/>
    </row>
    <row r="169" spans="1:2" x14ac:dyDescent="0.2">
      <c r="A169" s="8"/>
      <c r="B169" s="3"/>
    </row>
    <row r="170" spans="1:2" x14ac:dyDescent="0.2">
      <c r="A170" s="8"/>
      <c r="B170" s="3"/>
    </row>
    <row r="171" spans="1:2" x14ac:dyDescent="0.2">
      <c r="A171" s="8"/>
      <c r="B171" s="3"/>
    </row>
    <row r="172" spans="1:2" x14ac:dyDescent="0.2">
      <c r="A172" s="8"/>
      <c r="B172" s="3"/>
    </row>
    <row r="173" spans="1:2" x14ac:dyDescent="0.2">
      <c r="A173" s="8"/>
      <c r="B173" s="3"/>
    </row>
    <row r="174" spans="1:2" x14ac:dyDescent="0.2">
      <c r="A174" s="8"/>
      <c r="B174" s="3"/>
    </row>
    <row r="175" spans="1:2" x14ac:dyDescent="0.2">
      <c r="A175" s="8"/>
      <c r="B175" s="3"/>
    </row>
    <row r="176" spans="1:2" x14ac:dyDescent="0.2">
      <c r="A176" s="8"/>
      <c r="B176" s="3"/>
    </row>
    <row r="177" spans="1:2" x14ac:dyDescent="0.2">
      <c r="A177" s="8"/>
      <c r="B177" s="3"/>
    </row>
    <row r="178" spans="1:2" x14ac:dyDescent="0.2">
      <c r="A178" s="8"/>
      <c r="B178" s="3"/>
    </row>
    <row r="179" spans="1:2" x14ac:dyDescent="0.2">
      <c r="A179" s="8"/>
      <c r="B179" s="3"/>
    </row>
    <row r="180" spans="1:2" x14ac:dyDescent="0.2">
      <c r="A180" s="8"/>
      <c r="B180" s="3"/>
    </row>
    <row r="181" spans="1:2" x14ac:dyDescent="0.2">
      <c r="A181" s="8"/>
      <c r="B181" s="3"/>
    </row>
    <row r="182" spans="1:2" x14ac:dyDescent="0.2">
      <c r="A182" s="8"/>
      <c r="B182" s="3"/>
    </row>
    <row r="183" spans="1:2" x14ac:dyDescent="0.2">
      <c r="A183" s="8"/>
      <c r="B183" s="3"/>
    </row>
    <row r="184" spans="1:2" x14ac:dyDescent="0.2">
      <c r="A184" s="8"/>
      <c r="B184" s="3"/>
    </row>
    <row r="185" spans="1:2" x14ac:dyDescent="0.2">
      <c r="A185" s="8"/>
      <c r="B185" s="3"/>
    </row>
    <row r="186" spans="1:2" x14ac:dyDescent="0.2">
      <c r="A186" s="8"/>
      <c r="B186" s="3"/>
    </row>
    <row r="187" spans="1:2" x14ac:dyDescent="0.2">
      <c r="A187" s="8"/>
      <c r="B187" s="3"/>
    </row>
    <row r="188" spans="1:2" x14ac:dyDescent="0.2">
      <c r="A188" s="8"/>
      <c r="B188" s="3"/>
    </row>
    <row r="189" spans="1:2" x14ac:dyDescent="0.2">
      <c r="A189" s="8"/>
      <c r="B189" s="3"/>
    </row>
    <row r="190" spans="1:2" x14ac:dyDescent="0.2">
      <c r="A190" s="8"/>
      <c r="B190" s="3"/>
    </row>
    <row r="191" spans="1:2" x14ac:dyDescent="0.2">
      <c r="A191" s="8"/>
      <c r="B191" s="3"/>
    </row>
    <row r="192" spans="1:2" x14ac:dyDescent="0.2">
      <c r="A192" s="8"/>
      <c r="B192" s="3"/>
    </row>
    <row r="193" spans="1:2" x14ac:dyDescent="0.2">
      <c r="A193" s="8"/>
      <c r="B193" s="3"/>
    </row>
    <row r="194" spans="1:2" x14ac:dyDescent="0.2">
      <c r="A194" s="8"/>
      <c r="B194" s="3"/>
    </row>
    <row r="195" spans="1:2" x14ac:dyDescent="0.2">
      <c r="A195" s="8"/>
      <c r="B195" s="3"/>
    </row>
    <row r="196" spans="1:2" x14ac:dyDescent="0.2">
      <c r="A196" s="8"/>
      <c r="B196" s="3"/>
    </row>
    <row r="197" spans="1:2" x14ac:dyDescent="0.2">
      <c r="A197" s="8"/>
      <c r="B197" s="3"/>
    </row>
    <row r="198" spans="1:2" x14ac:dyDescent="0.2">
      <c r="A198" s="8"/>
      <c r="B198" s="3"/>
    </row>
    <row r="199" spans="1:2" x14ac:dyDescent="0.2">
      <c r="A199" s="8"/>
      <c r="B199" s="3"/>
    </row>
    <row r="200" spans="1:2" x14ac:dyDescent="0.2">
      <c r="A200" s="8"/>
      <c r="B200" s="3"/>
    </row>
    <row r="201" spans="1:2" x14ac:dyDescent="0.2">
      <c r="A201" s="8"/>
      <c r="B201" s="3"/>
    </row>
    <row r="202" spans="1:2" x14ac:dyDescent="0.2">
      <c r="A202" s="8"/>
      <c r="B202" s="3"/>
    </row>
    <row r="203" spans="1:2" x14ac:dyDescent="0.2">
      <c r="A203" s="8"/>
      <c r="B203" s="3"/>
    </row>
    <row r="204" spans="1:2" x14ac:dyDescent="0.2">
      <c r="A204" s="8"/>
      <c r="B204" s="3"/>
    </row>
    <row r="205" spans="1:2" x14ac:dyDescent="0.2">
      <c r="A205" s="8"/>
      <c r="B205" s="3"/>
    </row>
    <row r="206" spans="1:2" x14ac:dyDescent="0.2">
      <c r="A206" s="8"/>
      <c r="B206" s="3"/>
    </row>
    <row r="207" spans="1:2" x14ac:dyDescent="0.2">
      <c r="A207" s="8"/>
      <c r="B207" s="3"/>
    </row>
    <row r="208" spans="1:2" x14ac:dyDescent="0.2">
      <c r="A208" s="8"/>
      <c r="B208" s="3"/>
    </row>
    <row r="209" spans="1:2" x14ac:dyDescent="0.2">
      <c r="A209" s="8"/>
      <c r="B209" s="3"/>
    </row>
    <row r="210" spans="1:2" x14ac:dyDescent="0.2">
      <c r="A210" s="8"/>
      <c r="B210" s="3"/>
    </row>
    <row r="211" spans="1:2" x14ac:dyDescent="0.2">
      <c r="A211" s="8"/>
      <c r="B211" s="3"/>
    </row>
    <row r="212" spans="1:2" x14ac:dyDescent="0.2">
      <c r="A212" s="8"/>
      <c r="B212" s="3"/>
    </row>
    <row r="213" spans="1:2" x14ac:dyDescent="0.2">
      <c r="A213" s="8"/>
      <c r="B213" s="3"/>
    </row>
    <row r="214" spans="1:2" x14ac:dyDescent="0.2">
      <c r="A214" s="8"/>
      <c r="B214" s="3"/>
    </row>
    <row r="215" spans="1:2" x14ac:dyDescent="0.2">
      <c r="A215" s="8"/>
      <c r="B215" s="3"/>
    </row>
    <row r="216" spans="1:2" x14ac:dyDescent="0.2">
      <c r="A216" s="8"/>
      <c r="B216" s="3"/>
    </row>
    <row r="217" spans="1:2" x14ac:dyDescent="0.2">
      <c r="A217" s="8"/>
      <c r="B217" s="3"/>
    </row>
    <row r="218" spans="1:2" x14ac:dyDescent="0.2">
      <c r="A218" s="8"/>
      <c r="B218" s="3"/>
    </row>
    <row r="219" spans="1:2" x14ac:dyDescent="0.2">
      <c r="A219" s="8"/>
      <c r="B219" s="3"/>
    </row>
    <row r="220" spans="1:2" x14ac:dyDescent="0.2">
      <c r="A220" s="8"/>
      <c r="B220" s="3"/>
    </row>
    <row r="221" spans="1:2" x14ac:dyDescent="0.2">
      <c r="A221" s="8"/>
      <c r="B221" s="3"/>
    </row>
    <row r="222" spans="1:2" x14ac:dyDescent="0.2">
      <c r="A222" s="8"/>
      <c r="B222" s="3"/>
    </row>
    <row r="223" spans="1:2" x14ac:dyDescent="0.2">
      <c r="A223" s="8"/>
      <c r="B223" s="3"/>
    </row>
    <row r="224" spans="1:2" x14ac:dyDescent="0.2">
      <c r="A224" s="8"/>
      <c r="B224" s="3"/>
    </row>
    <row r="225" spans="1:2" x14ac:dyDescent="0.2">
      <c r="A225" s="8"/>
      <c r="B225" s="3"/>
    </row>
    <row r="226" spans="1:2" x14ac:dyDescent="0.2">
      <c r="A226" s="8"/>
      <c r="B226" s="3"/>
    </row>
    <row r="227" spans="1:2" x14ac:dyDescent="0.2">
      <c r="A227" s="8"/>
      <c r="B227" s="3"/>
    </row>
    <row r="228" spans="1:2" x14ac:dyDescent="0.2">
      <c r="A228" s="8"/>
      <c r="B228" s="3"/>
    </row>
    <row r="229" spans="1:2" x14ac:dyDescent="0.2">
      <c r="A229" s="8"/>
      <c r="B229" s="3"/>
    </row>
    <row r="230" spans="1:2" x14ac:dyDescent="0.2">
      <c r="A230" s="8"/>
      <c r="B230" s="3"/>
    </row>
    <row r="231" spans="1:2" x14ac:dyDescent="0.2">
      <c r="A231" s="8"/>
      <c r="B231" s="3"/>
    </row>
    <row r="232" spans="1:2" x14ac:dyDescent="0.2">
      <c r="A232" s="8"/>
      <c r="B232" s="3"/>
    </row>
    <row r="233" spans="1:2" x14ac:dyDescent="0.2">
      <c r="A233" s="8"/>
      <c r="B233" s="3"/>
    </row>
    <row r="234" spans="1:2" x14ac:dyDescent="0.2">
      <c r="A234" s="8"/>
      <c r="B234" s="3"/>
    </row>
    <row r="235" spans="1:2" x14ac:dyDescent="0.2">
      <c r="A235" s="8"/>
      <c r="B235" s="3"/>
    </row>
    <row r="236" spans="1:2" x14ac:dyDescent="0.2">
      <c r="A236" s="8"/>
      <c r="B236" s="3"/>
    </row>
    <row r="237" spans="1:2" x14ac:dyDescent="0.2">
      <c r="A237" s="8"/>
      <c r="B237" s="3"/>
    </row>
    <row r="238" spans="1:2" x14ac:dyDescent="0.2">
      <c r="A238" s="8"/>
      <c r="B238" s="3"/>
    </row>
    <row r="239" spans="1:2" x14ac:dyDescent="0.2">
      <c r="A239" s="8"/>
      <c r="B239" s="3"/>
    </row>
    <row r="240" spans="1:2" x14ac:dyDescent="0.2">
      <c r="A240" s="8"/>
      <c r="B240" s="3"/>
    </row>
    <row r="241" spans="1:2" x14ac:dyDescent="0.2">
      <c r="A241" s="8"/>
      <c r="B241" s="3"/>
    </row>
    <row r="242" spans="1:2" x14ac:dyDescent="0.2">
      <c r="A242" s="8"/>
      <c r="B242" s="3"/>
    </row>
    <row r="243" spans="1:2" x14ac:dyDescent="0.2">
      <c r="A243" s="8"/>
      <c r="B243" s="3"/>
    </row>
    <row r="244" spans="1:2" x14ac:dyDescent="0.2">
      <c r="A244" s="8"/>
      <c r="B244" s="3"/>
    </row>
    <row r="245" spans="1:2" x14ac:dyDescent="0.2">
      <c r="A245" s="8"/>
      <c r="B245" s="3"/>
    </row>
    <row r="246" spans="1:2" x14ac:dyDescent="0.2">
      <c r="A246" s="8"/>
      <c r="B246" s="3"/>
    </row>
    <row r="247" spans="1:2" x14ac:dyDescent="0.2">
      <c r="A247" s="8"/>
      <c r="B247" s="3"/>
    </row>
    <row r="248" spans="1:2" x14ac:dyDescent="0.2">
      <c r="A248" s="8"/>
      <c r="B248" s="3"/>
    </row>
    <row r="249" spans="1:2" x14ac:dyDescent="0.2">
      <c r="A249" s="8"/>
      <c r="B249" s="3"/>
    </row>
    <row r="250" spans="1:2" x14ac:dyDescent="0.2">
      <c r="A250" s="8"/>
      <c r="B250" s="3"/>
    </row>
    <row r="251" spans="1:2" x14ac:dyDescent="0.2">
      <c r="A251" s="8"/>
      <c r="B251" s="3"/>
    </row>
    <row r="252" spans="1:2" x14ac:dyDescent="0.2">
      <c r="A252" s="8"/>
      <c r="B252" s="3"/>
    </row>
    <row r="253" spans="1:2" x14ac:dyDescent="0.2">
      <c r="A253" s="8"/>
      <c r="B253" s="3"/>
    </row>
    <row r="254" spans="1:2" x14ac:dyDescent="0.2">
      <c r="A254" s="8"/>
      <c r="B254" s="3"/>
    </row>
    <row r="255" spans="1:2" x14ac:dyDescent="0.2">
      <c r="A255" s="8"/>
      <c r="B255" s="3"/>
    </row>
    <row r="256" spans="1:2" x14ac:dyDescent="0.2">
      <c r="A256" s="8"/>
      <c r="B256" s="3"/>
    </row>
    <row r="257" spans="1:2" x14ac:dyDescent="0.2">
      <c r="A257" s="8"/>
      <c r="B257" s="3"/>
    </row>
    <row r="258" spans="1:2" x14ac:dyDescent="0.2">
      <c r="A258" s="8"/>
      <c r="B258" s="3"/>
    </row>
    <row r="259" spans="1:2" x14ac:dyDescent="0.2">
      <c r="A259" s="8"/>
      <c r="B259" s="3"/>
    </row>
    <row r="260" spans="1:2" x14ac:dyDescent="0.2">
      <c r="A260" s="8"/>
      <c r="B260" s="3"/>
    </row>
    <row r="261" spans="1:2" x14ac:dyDescent="0.2">
      <c r="A261" s="8"/>
      <c r="B261" s="3"/>
    </row>
    <row r="262" spans="1:2" x14ac:dyDescent="0.2">
      <c r="A262" s="8"/>
      <c r="B262" s="3"/>
    </row>
    <row r="263" spans="1:2" x14ac:dyDescent="0.2">
      <c r="A263" s="8"/>
      <c r="B263" s="3"/>
    </row>
    <row r="264" spans="1:2" x14ac:dyDescent="0.2">
      <c r="A264" s="8"/>
      <c r="B264" s="3"/>
    </row>
    <row r="265" spans="1:2" x14ac:dyDescent="0.2">
      <c r="A265" s="8"/>
      <c r="B265" s="3"/>
    </row>
    <row r="266" spans="1:2" x14ac:dyDescent="0.2">
      <c r="A266" s="8"/>
      <c r="B266" s="3"/>
    </row>
    <row r="267" spans="1:2" x14ac:dyDescent="0.2">
      <c r="A267" s="8"/>
      <c r="B267" s="3"/>
    </row>
    <row r="268" spans="1:2" x14ac:dyDescent="0.2">
      <c r="A268" s="8"/>
      <c r="B268" s="3"/>
    </row>
    <row r="269" spans="1:2" x14ac:dyDescent="0.2">
      <c r="A269" s="8"/>
      <c r="B269" s="3"/>
    </row>
    <row r="270" spans="1:2" x14ac:dyDescent="0.2">
      <c r="A270" s="8"/>
      <c r="B270" s="3"/>
    </row>
    <row r="271" spans="1:2" x14ac:dyDescent="0.2">
      <c r="A271" s="8"/>
      <c r="B271" s="3"/>
    </row>
    <row r="272" spans="1:2" x14ac:dyDescent="0.2">
      <c r="A272" s="8"/>
      <c r="B272" s="3"/>
    </row>
    <row r="273" spans="1:2" x14ac:dyDescent="0.2">
      <c r="A273" s="8"/>
      <c r="B273" s="3"/>
    </row>
    <row r="274" spans="1:2" x14ac:dyDescent="0.2">
      <c r="A274" s="8"/>
      <c r="B274" s="3"/>
    </row>
    <row r="275" spans="1:2" x14ac:dyDescent="0.2">
      <c r="A275" s="8"/>
      <c r="B275" s="3"/>
    </row>
    <row r="276" spans="1:2" x14ac:dyDescent="0.2">
      <c r="A276" s="8"/>
      <c r="B276" s="3"/>
    </row>
    <row r="277" spans="1:2" x14ac:dyDescent="0.2">
      <c r="A277" s="8"/>
      <c r="B277" s="3"/>
    </row>
    <row r="278" spans="1:2" x14ac:dyDescent="0.2">
      <c r="A278" s="8"/>
      <c r="B278" s="3"/>
    </row>
    <row r="279" spans="1:2" x14ac:dyDescent="0.2">
      <c r="A279" s="8"/>
      <c r="B279" s="3"/>
    </row>
    <row r="280" spans="1:2" x14ac:dyDescent="0.2">
      <c r="A280" s="8"/>
      <c r="B280" s="3"/>
    </row>
    <row r="281" spans="1:2" x14ac:dyDescent="0.2">
      <c r="A281" s="8"/>
      <c r="B281" s="3"/>
    </row>
    <row r="282" spans="1:2" x14ac:dyDescent="0.2">
      <c r="A282" s="8"/>
      <c r="B282" s="3"/>
    </row>
    <row r="283" spans="1:2" x14ac:dyDescent="0.2">
      <c r="A283" s="8"/>
      <c r="B283" s="3"/>
    </row>
    <row r="284" spans="1:2" x14ac:dyDescent="0.2">
      <c r="A284" s="8"/>
      <c r="B284" s="3"/>
    </row>
    <row r="285" spans="1:2" x14ac:dyDescent="0.2">
      <c r="A285" s="8"/>
      <c r="B285" s="3"/>
    </row>
    <row r="286" spans="1:2" x14ac:dyDescent="0.2">
      <c r="A286" s="8"/>
      <c r="B286" s="3"/>
    </row>
    <row r="287" spans="1:2" x14ac:dyDescent="0.2">
      <c r="A287" s="8"/>
      <c r="B287" s="3"/>
    </row>
    <row r="288" spans="1:2" x14ac:dyDescent="0.2">
      <c r="A288" s="8"/>
      <c r="B288" s="3"/>
    </row>
    <row r="289" spans="1:2" x14ac:dyDescent="0.2">
      <c r="A289" s="8"/>
      <c r="B289" s="3"/>
    </row>
    <row r="290" spans="1:2" x14ac:dyDescent="0.2">
      <c r="A290" s="8"/>
      <c r="B290" s="3"/>
    </row>
    <row r="291" spans="1:2" x14ac:dyDescent="0.2">
      <c r="A291" s="8"/>
      <c r="B291" s="3"/>
    </row>
    <row r="292" spans="1:2" x14ac:dyDescent="0.2">
      <c r="A292" s="8"/>
      <c r="B292" s="3"/>
    </row>
    <row r="293" spans="1:2" x14ac:dyDescent="0.2">
      <c r="A293" s="8"/>
      <c r="B293" s="3"/>
    </row>
    <row r="294" spans="1:2" x14ac:dyDescent="0.2">
      <c r="A294" s="8"/>
      <c r="B294" s="3"/>
    </row>
    <row r="295" spans="1:2" x14ac:dyDescent="0.2">
      <c r="A295" s="8"/>
      <c r="B295" s="3"/>
    </row>
    <row r="296" spans="1:2" x14ac:dyDescent="0.2">
      <c r="A296" s="8"/>
      <c r="B296" s="3"/>
    </row>
    <row r="297" spans="1:2" x14ac:dyDescent="0.2">
      <c r="A297" s="8"/>
      <c r="B297" s="3"/>
    </row>
    <row r="298" spans="1:2" x14ac:dyDescent="0.2">
      <c r="A298" s="8"/>
      <c r="B298" s="3"/>
    </row>
    <row r="299" spans="1:2" x14ac:dyDescent="0.2">
      <c r="A299" s="8"/>
      <c r="B299" s="3"/>
    </row>
    <row r="300" spans="1:2" x14ac:dyDescent="0.2">
      <c r="A300" s="8"/>
      <c r="B300" s="3"/>
    </row>
    <row r="301" spans="1:2" x14ac:dyDescent="0.2">
      <c r="A301" s="8"/>
      <c r="B301" s="3"/>
    </row>
    <row r="302" spans="1:2" x14ac:dyDescent="0.2">
      <c r="A302" s="8"/>
      <c r="B302" s="3"/>
    </row>
    <row r="303" spans="1:2" x14ac:dyDescent="0.2">
      <c r="A303" s="8"/>
      <c r="B303" s="3"/>
    </row>
    <row r="304" spans="1:2" x14ac:dyDescent="0.2">
      <c r="A304" s="8"/>
      <c r="B304" s="3"/>
    </row>
    <row r="305" spans="1:2" x14ac:dyDescent="0.2">
      <c r="A305" s="8"/>
      <c r="B305" s="3"/>
    </row>
    <row r="306" spans="1:2" x14ac:dyDescent="0.2">
      <c r="A306" s="8"/>
      <c r="B306" s="3"/>
    </row>
    <row r="307" spans="1:2" x14ac:dyDescent="0.2">
      <c r="A307" s="8"/>
      <c r="B307" s="3"/>
    </row>
    <row r="308" spans="1:2" x14ac:dyDescent="0.2">
      <c r="A308" s="8"/>
      <c r="B308" s="3"/>
    </row>
    <row r="309" spans="1:2" x14ac:dyDescent="0.2">
      <c r="A309" s="8"/>
      <c r="B309" s="3"/>
    </row>
    <row r="310" spans="1:2" x14ac:dyDescent="0.2">
      <c r="A310" s="8"/>
      <c r="B310" s="3"/>
    </row>
    <row r="311" spans="1:2" x14ac:dyDescent="0.2">
      <c r="A311" s="8"/>
      <c r="B311" s="3"/>
    </row>
    <row r="312" spans="1:2" x14ac:dyDescent="0.2">
      <c r="A312" s="8"/>
      <c r="B312" s="3"/>
    </row>
    <row r="313" spans="1:2" x14ac:dyDescent="0.2">
      <c r="A313" s="8"/>
      <c r="B313" s="3"/>
    </row>
    <row r="314" spans="1:2" x14ac:dyDescent="0.2">
      <c r="A314" s="8"/>
      <c r="B314" s="3"/>
    </row>
    <row r="315" spans="1:2" x14ac:dyDescent="0.2">
      <c r="A315" s="8"/>
      <c r="B315" s="3"/>
    </row>
    <row r="316" spans="1:2" x14ac:dyDescent="0.2">
      <c r="A316" s="8"/>
      <c r="B316" s="3"/>
    </row>
    <row r="317" spans="1:2" x14ac:dyDescent="0.2">
      <c r="A317" s="8"/>
      <c r="B317" s="3"/>
    </row>
    <row r="318" spans="1:2" x14ac:dyDescent="0.2">
      <c r="A318" s="8"/>
      <c r="B318" s="3"/>
    </row>
    <row r="319" spans="1:2" x14ac:dyDescent="0.2">
      <c r="A319" s="8"/>
      <c r="B319" s="3"/>
    </row>
    <row r="320" spans="1:2" x14ac:dyDescent="0.2">
      <c r="A320" s="8"/>
      <c r="B320" s="3"/>
    </row>
    <row r="321" spans="1:2" x14ac:dyDescent="0.2">
      <c r="A321" s="8"/>
      <c r="B321" s="3"/>
    </row>
    <row r="322" spans="1:2" x14ac:dyDescent="0.2">
      <c r="A322" s="8"/>
      <c r="B322" s="3"/>
    </row>
    <row r="323" spans="1:2" x14ac:dyDescent="0.2">
      <c r="A323" s="8"/>
      <c r="B323" s="3"/>
    </row>
    <row r="324" spans="1:2" x14ac:dyDescent="0.2">
      <c r="A324" s="8"/>
      <c r="B324" s="3"/>
    </row>
    <row r="325" spans="1:2" x14ac:dyDescent="0.2">
      <c r="A325" s="8"/>
      <c r="B325" s="3"/>
    </row>
    <row r="326" spans="1:2" x14ac:dyDescent="0.2">
      <c r="A326" s="8"/>
      <c r="B326" s="3"/>
    </row>
    <row r="327" spans="1:2" x14ac:dyDescent="0.2">
      <c r="A327" s="8"/>
      <c r="B327" s="3"/>
    </row>
    <row r="328" spans="1:2" x14ac:dyDescent="0.2">
      <c r="A328" s="8"/>
      <c r="B328" s="3"/>
    </row>
    <row r="329" spans="1:2" x14ac:dyDescent="0.2">
      <c r="A329" s="8"/>
      <c r="B329" s="3"/>
    </row>
    <row r="330" spans="1:2" x14ac:dyDescent="0.2">
      <c r="A330" s="8"/>
      <c r="B330" s="3"/>
    </row>
    <row r="331" spans="1:2" x14ac:dyDescent="0.2">
      <c r="A331" s="8"/>
      <c r="B331" s="3"/>
    </row>
    <row r="332" spans="1:2" x14ac:dyDescent="0.2">
      <c r="A332" s="8"/>
      <c r="B332" s="3"/>
    </row>
    <row r="333" spans="1:2" x14ac:dyDescent="0.2">
      <c r="A333" s="8"/>
      <c r="B333" s="3"/>
    </row>
    <row r="334" spans="1:2" x14ac:dyDescent="0.2">
      <c r="A334" s="8"/>
      <c r="B334" s="3"/>
    </row>
    <row r="335" spans="1:2" x14ac:dyDescent="0.2">
      <c r="A335" s="8"/>
      <c r="B335" s="3"/>
    </row>
    <row r="336" spans="1:2" x14ac:dyDescent="0.2">
      <c r="A336" s="8"/>
      <c r="B336" s="3"/>
    </row>
    <row r="337" spans="1:2" x14ac:dyDescent="0.2">
      <c r="A337" s="8"/>
      <c r="B337" s="3"/>
    </row>
    <row r="338" spans="1:2" x14ac:dyDescent="0.2">
      <c r="A338" s="8"/>
      <c r="B338" s="3"/>
    </row>
    <row r="339" spans="1:2" x14ac:dyDescent="0.2">
      <c r="A339" s="8"/>
      <c r="B339" s="3"/>
    </row>
    <row r="340" spans="1:2" x14ac:dyDescent="0.2">
      <c r="A340" s="8"/>
      <c r="B340" s="3"/>
    </row>
    <row r="341" spans="1:2" x14ac:dyDescent="0.2">
      <c r="A341" s="8"/>
      <c r="B341" s="3"/>
    </row>
    <row r="342" spans="1:2" x14ac:dyDescent="0.2">
      <c r="A342" s="8"/>
      <c r="B342" s="3"/>
    </row>
    <row r="343" spans="1:2" x14ac:dyDescent="0.2">
      <c r="A343" s="8"/>
      <c r="B343" s="3"/>
    </row>
    <row r="344" spans="1:2" x14ac:dyDescent="0.2">
      <c r="A344" s="8"/>
      <c r="B344" s="3"/>
    </row>
    <row r="345" spans="1:2" x14ac:dyDescent="0.2">
      <c r="A345" s="8"/>
      <c r="B345" s="3"/>
    </row>
    <row r="346" spans="1:2" x14ac:dyDescent="0.2">
      <c r="A346" s="8"/>
      <c r="B346" s="3"/>
    </row>
    <row r="347" spans="1:2" x14ac:dyDescent="0.2">
      <c r="A347" s="8"/>
      <c r="B347" s="3"/>
    </row>
    <row r="348" spans="1:2" x14ac:dyDescent="0.2">
      <c r="A348" s="8"/>
      <c r="B348" s="3"/>
    </row>
    <row r="349" spans="1:2" x14ac:dyDescent="0.2">
      <c r="A349" s="8"/>
      <c r="B349" s="3"/>
    </row>
    <row r="350" spans="1:2" x14ac:dyDescent="0.2">
      <c r="A350" s="8"/>
      <c r="B350" s="3"/>
    </row>
    <row r="351" spans="1:2" x14ac:dyDescent="0.2">
      <c r="A351" s="8"/>
      <c r="B351" s="3"/>
    </row>
    <row r="352" spans="1:2" x14ac:dyDescent="0.2">
      <c r="A352" s="8"/>
      <c r="B352" s="3"/>
    </row>
    <row r="353" spans="1:2" x14ac:dyDescent="0.2">
      <c r="A353" s="8"/>
      <c r="B353" s="3"/>
    </row>
    <row r="354" spans="1:2" x14ac:dyDescent="0.2">
      <c r="A354" s="8"/>
      <c r="B354" s="3"/>
    </row>
    <row r="355" spans="1:2" x14ac:dyDescent="0.2">
      <c r="A355" s="8"/>
      <c r="B355" s="3"/>
    </row>
    <row r="356" spans="1:2" x14ac:dyDescent="0.2">
      <c r="A356" s="8"/>
      <c r="B356" s="3"/>
    </row>
    <row r="357" spans="1:2" x14ac:dyDescent="0.2">
      <c r="A357" s="8"/>
      <c r="B357" s="3"/>
    </row>
    <row r="358" spans="1:2" x14ac:dyDescent="0.2">
      <c r="A358" s="8"/>
      <c r="B358" s="3"/>
    </row>
    <row r="359" spans="1:2" x14ac:dyDescent="0.2">
      <c r="A359" s="8"/>
      <c r="B359" s="3"/>
    </row>
    <row r="360" spans="1:2" x14ac:dyDescent="0.2">
      <c r="A360" s="8"/>
      <c r="B360" s="3"/>
    </row>
    <row r="361" spans="1:2" x14ac:dyDescent="0.2">
      <c r="A361" s="8"/>
      <c r="B361" s="3"/>
    </row>
    <row r="362" spans="1:2" x14ac:dyDescent="0.2">
      <c r="A362" s="8"/>
      <c r="B362" s="3"/>
    </row>
    <row r="363" spans="1:2" x14ac:dyDescent="0.2">
      <c r="A363" s="8"/>
      <c r="B363" s="3"/>
    </row>
    <row r="364" spans="1:2" x14ac:dyDescent="0.2">
      <c r="A364" s="8"/>
      <c r="B364" s="3"/>
    </row>
    <row r="365" spans="1:2" x14ac:dyDescent="0.2">
      <c r="A365" s="8"/>
      <c r="B365" s="3"/>
    </row>
    <row r="366" spans="1:2" x14ac:dyDescent="0.2">
      <c r="A366" s="8"/>
      <c r="B366" s="3"/>
    </row>
    <row r="367" spans="1:2" x14ac:dyDescent="0.2">
      <c r="A367" s="8"/>
      <c r="B367" s="3"/>
    </row>
    <row r="368" spans="1:2" x14ac:dyDescent="0.2">
      <c r="A368" s="8"/>
      <c r="B368" s="3"/>
    </row>
    <row r="369" spans="1:2" x14ac:dyDescent="0.2">
      <c r="A369" s="8"/>
      <c r="B369" s="3"/>
    </row>
    <row r="370" spans="1:2" x14ac:dyDescent="0.2">
      <c r="A370" s="8"/>
      <c r="B370" s="3"/>
    </row>
    <row r="371" spans="1:2" x14ac:dyDescent="0.2">
      <c r="A371" s="8"/>
      <c r="B371" s="3"/>
    </row>
    <row r="372" spans="1:2" x14ac:dyDescent="0.2">
      <c r="A372" s="8"/>
      <c r="B372" s="3"/>
    </row>
    <row r="373" spans="1:2" x14ac:dyDescent="0.2">
      <c r="A373" s="8"/>
      <c r="B373" s="3"/>
    </row>
    <row r="374" spans="1:2" x14ac:dyDescent="0.2">
      <c r="A374" s="8"/>
      <c r="B374" s="3"/>
    </row>
    <row r="375" spans="1:2" x14ac:dyDescent="0.2">
      <c r="A375" s="8"/>
      <c r="B375" s="3"/>
    </row>
    <row r="376" spans="1:2" x14ac:dyDescent="0.2">
      <c r="A376" s="8"/>
      <c r="B376" s="3"/>
    </row>
    <row r="377" spans="1:2" x14ac:dyDescent="0.2">
      <c r="A377" s="8"/>
      <c r="B377" s="3"/>
    </row>
    <row r="378" spans="1:2" x14ac:dyDescent="0.2">
      <c r="A378" s="8"/>
      <c r="B378" s="3"/>
    </row>
    <row r="379" spans="1:2" x14ac:dyDescent="0.2">
      <c r="A379" s="8"/>
      <c r="B379" s="3"/>
    </row>
    <row r="380" spans="1:2" x14ac:dyDescent="0.2">
      <c r="A380" s="8"/>
      <c r="B380" s="3"/>
    </row>
    <row r="381" spans="1:2" x14ac:dyDescent="0.2">
      <c r="A381" s="8"/>
      <c r="B381" s="3"/>
    </row>
    <row r="382" spans="1:2" x14ac:dyDescent="0.2">
      <c r="A382" s="8"/>
      <c r="B382" s="3"/>
    </row>
    <row r="383" spans="1:2" x14ac:dyDescent="0.2">
      <c r="A383" s="8"/>
      <c r="B383" s="3"/>
    </row>
    <row r="384" spans="1:2" x14ac:dyDescent="0.2">
      <c r="A384" s="8"/>
      <c r="B384" s="3"/>
    </row>
    <row r="385" spans="1:2" x14ac:dyDescent="0.2">
      <c r="A385" s="8"/>
      <c r="B385" s="3"/>
    </row>
    <row r="386" spans="1:2" x14ac:dyDescent="0.2">
      <c r="A386" s="8"/>
      <c r="B386" s="3"/>
    </row>
    <row r="387" spans="1:2" x14ac:dyDescent="0.2">
      <c r="A387" s="8"/>
      <c r="B387" s="3"/>
    </row>
    <row r="388" spans="1:2" x14ac:dyDescent="0.2">
      <c r="A388" s="8"/>
      <c r="B388" s="3"/>
    </row>
    <row r="389" spans="1:2" x14ac:dyDescent="0.2">
      <c r="A389" s="8"/>
      <c r="B389" s="3"/>
    </row>
    <row r="390" spans="1:2" x14ac:dyDescent="0.2">
      <c r="A390" s="8"/>
      <c r="B390" s="3"/>
    </row>
    <row r="391" spans="1:2" x14ac:dyDescent="0.2">
      <c r="A391" s="8"/>
      <c r="B391" s="3"/>
    </row>
    <row r="392" spans="1:2" x14ac:dyDescent="0.2">
      <c r="A392" s="8"/>
      <c r="B392" s="3"/>
    </row>
    <row r="393" spans="1:2" x14ac:dyDescent="0.2">
      <c r="A393" s="8"/>
      <c r="B393" s="3"/>
    </row>
    <row r="394" spans="1:2" x14ac:dyDescent="0.2">
      <c r="A394" s="8"/>
      <c r="B394" s="3"/>
    </row>
    <row r="395" spans="1:2" x14ac:dyDescent="0.2">
      <c r="A395" s="8"/>
      <c r="B395" s="3"/>
    </row>
    <row r="396" spans="1:2" x14ac:dyDescent="0.2">
      <c r="A396" s="8"/>
      <c r="B396" s="3"/>
    </row>
    <row r="397" spans="1:2" x14ac:dyDescent="0.2">
      <c r="A397" s="8"/>
      <c r="B397" s="3"/>
    </row>
    <row r="398" spans="1:2" x14ac:dyDescent="0.2">
      <c r="A398" s="8"/>
      <c r="B398" s="3"/>
    </row>
    <row r="399" spans="1:2" x14ac:dyDescent="0.2">
      <c r="A399" s="8"/>
      <c r="B399" s="3"/>
    </row>
    <row r="400" spans="1:2" x14ac:dyDescent="0.2">
      <c r="A400" s="8"/>
      <c r="B400" s="3"/>
    </row>
    <row r="401" spans="1:2" x14ac:dyDescent="0.2">
      <c r="A401" s="8"/>
      <c r="B401" s="3"/>
    </row>
    <row r="402" spans="1:2" x14ac:dyDescent="0.2">
      <c r="A402" s="8"/>
      <c r="B402" s="3"/>
    </row>
    <row r="403" spans="1:2" x14ac:dyDescent="0.2">
      <c r="A403" s="8"/>
      <c r="B403" s="3"/>
    </row>
    <row r="404" spans="1:2" x14ac:dyDescent="0.2">
      <c r="A404" s="8"/>
      <c r="B404" s="3"/>
    </row>
    <row r="405" spans="1:2" x14ac:dyDescent="0.2">
      <c r="A405" s="8"/>
      <c r="B405" s="3"/>
    </row>
    <row r="406" spans="1:2" x14ac:dyDescent="0.2">
      <c r="A406" s="8"/>
      <c r="B406" s="3"/>
    </row>
    <row r="407" spans="1:2" x14ac:dyDescent="0.2">
      <c r="A407" s="8"/>
      <c r="B407" s="3"/>
    </row>
    <row r="408" spans="1:2" x14ac:dyDescent="0.2">
      <c r="A408" s="8"/>
      <c r="B408" s="3"/>
    </row>
    <row r="409" spans="1:2" x14ac:dyDescent="0.2">
      <c r="A409" s="8"/>
      <c r="B409" s="3"/>
    </row>
    <row r="410" spans="1:2" x14ac:dyDescent="0.2">
      <c r="A410" s="8"/>
      <c r="B410" s="3"/>
    </row>
    <row r="411" spans="1:2" x14ac:dyDescent="0.2">
      <c r="A411" s="8"/>
      <c r="B411" s="3"/>
    </row>
    <row r="412" spans="1:2" x14ac:dyDescent="0.2">
      <c r="A412" s="8"/>
      <c r="B412" s="3"/>
    </row>
    <row r="413" spans="1:2" x14ac:dyDescent="0.2">
      <c r="A413" s="8"/>
      <c r="B413" s="3"/>
    </row>
    <row r="414" spans="1:2" x14ac:dyDescent="0.2">
      <c r="A414" s="8"/>
      <c r="B414" s="3"/>
    </row>
    <row r="415" spans="1:2" x14ac:dyDescent="0.2">
      <c r="A415" s="8"/>
      <c r="B415" s="3"/>
    </row>
    <row r="416" spans="1:2" x14ac:dyDescent="0.2">
      <c r="A416" s="8"/>
      <c r="B416" s="3"/>
    </row>
    <row r="417" spans="1:2" x14ac:dyDescent="0.2">
      <c r="A417" s="8"/>
      <c r="B417" s="3"/>
    </row>
    <row r="418" spans="1:2" x14ac:dyDescent="0.2">
      <c r="A418" s="8"/>
      <c r="B418" s="3"/>
    </row>
    <row r="419" spans="1:2" x14ac:dyDescent="0.2">
      <c r="A419" s="8"/>
      <c r="B419" s="3"/>
    </row>
    <row r="420" spans="1:2" x14ac:dyDescent="0.2">
      <c r="A420" s="8"/>
      <c r="B420" s="3"/>
    </row>
    <row r="421" spans="1:2" x14ac:dyDescent="0.2">
      <c r="A421" s="8"/>
      <c r="B421" s="3"/>
    </row>
    <row r="422" spans="1:2" x14ac:dyDescent="0.2">
      <c r="A422" s="8"/>
      <c r="B422" s="3"/>
    </row>
    <row r="423" spans="1:2" x14ac:dyDescent="0.2">
      <c r="A423" s="8"/>
      <c r="B423" s="3"/>
    </row>
    <row r="424" spans="1:2" x14ac:dyDescent="0.2">
      <c r="A424" s="8"/>
      <c r="B424" s="3"/>
    </row>
    <row r="425" spans="1:2" x14ac:dyDescent="0.2">
      <c r="A425" s="8"/>
      <c r="B425" s="3"/>
    </row>
    <row r="426" spans="1:2" x14ac:dyDescent="0.2">
      <c r="A426" s="8"/>
      <c r="B426" s="3"/>
    </row>
    <row r="427" spans="1:2" x14ac:dyDescent="0.2">
      <c r="A427" s="8"/>
      <c r="B427" s="3"/>
    </row>
    <row r="428" spans="1:2" x14ac:dyDescent="0.2">
      <c r="A428" s="8"/>
      <c r="B428" s="3"/>
    </row>
    <row r="429" spans="1:2" x14ac:dyDescent="0.2">
      <c r="A429" s="8"/>
      <c r="B429" s="3"/>
    </row>
    <row r="430" spans="1:2" x14ac:dyDescent="0.2">
      <c r="A430" s="8"/>
      <c r="B430" s="3"/>
    </row>
    <row r="431" spans="1:2" x14ac:dyDescent="0.2">
      <c r="A431" s="8"/>
      <c r="B431" s="3"/>
    </row>
    <row r="432" spans="1:2" x14ac:dyDescent="0.2">
      <c r="A432" s="8"/>
      <c r="B432" s="3"/>
    </row>
    <row r="433" spans="1:2" x14ac:dyDescent="0.2">
      <c r="A433" s="8"/>
      <c r="B433" s="3"/>
    </row>
    <row r="434" spans="1:2" x14ac:dyDescent="0.2">
      <c r="A434" s="8"/>
      <c r="B434" s="3"/>
    </row>
    <row r="435" spans="1:2" x14ac:dyDescent="0.2">
      <c r="A435" s="8"/>
      <c r="B435" s="3"/>
    </row>
    <row r="436" spans="1:2" x14ac:dyDescent="0.2">
      <c r="A436" s="8"/>
      <c r="B436" s="3"/>
    </row>
    <row r="437" spans="1:2" x14ac:dyDescent="0.2">
      <c r="A437" s="8"/>
      <c r="B437" s="3"/>
    </row>
    <row r="438" spans="1:2" x14ac:dyDescent="0.2">
      <c r="A438" s="8"/>
      <c r="B438" s="3"/>
    </row>
    <row r="439" spans="1:2" x14ac:dyDescent="0.2">
      <c r="A439" s="8"/>
      <c r="B439" s="3"/>
    </row>
    <row r="440" spans="1:2" x14ac:dyDescent="0.2">
      <c r="A440" s="8"/>
      <c r="B440" s="3"/>
    </row>
    <row r="441" spans="1:2" x14ac:dyDescent="0.2">
      <c r="A441" s="8"/>
      <c r="B441" s="3"/>
    </row>
    <row r="442" spans="1:2" x14ac:dyDescent="0.2">
      <c r="A442" s="8"/>
      <c r="B442" s="3"/>
    </row>
    <row r="443" spans="1:2" x14ac:dyDescent="0.2">
      <c r="A443" s="8"/>
      <c r="B443" s="3"/>
    </row>
    <row r="444" spans="1:2" x14ac:dyDescent="0.2">
      <c r="A444" s="8"/>
      <c r="B444" s="3"/>
    </row>
    <row r="445" spans="1:2" x14ac:dyDescent="0.2">
      <c r="A445" s="8"/>
      <c r="B445" s="3"/>
    </row>
    <row r="446" spans="1:2" x14ac:dyDescent="0.2">
      <c r="A446" s="8"/>
      <c r="B446" s="3"/>
    </row>
    <row r="447" spans="1:2" x14ac:dyDescent="0.2">
      <c r="A447" s="8"/>
      <c r="B447" s="3"/>
    </row>
    <row r="448" spans="1:2" x14ac:dyDescent="0.2">
      <c r="A448" s="8"/>
      <c r="B448" s="3"/>
    </row>
    <row r="449" spans="1:2" x14ac:dyDescent="0.2">
      <c r="A449" s="8"/>
      <c r="B449" s="3"/>
    </row>
    <row r="450" spans="1:2" x14ac:dyDescent="0.2">
      <c r="A450" s="8"/>
      <c r="B450" s="3"/>
    </row>
    <row r="451" spans="1:2" x14ac:dyDescent="0.2">
      <c r="A451" s="8"/>
      <c r="B451" s="3"/>
    </row>
    <row r="452" spans="1:2" x14ac:dyDescent="0.2">
      <c r="A452" s="8"/>
      <c r="B452" s="3"/>
    </row>
    <row r="453" spans="1:2" x14ac:dyDescent="0.2">
      <c r="A453" s="8"/>
      <c r="B453" s="3"/>
    </row>
    <row r="454" spans="1:2" x14ac:dyDescent="0.2">
      <c r="A454" s="8"/>
      <c r="B454" s="3"/>
    </row>
    <row r="455" spans="1:2" x14ac:dyDescent="0.2">
      <c r="A455" s="8"/>
      <c r="B455" s="3"/>
    </row>
    <row r="456" spans="1:2" x14ac:dyDescent="0.2">
      <c r="A456" s="8"/>
      <c r="B456" s="3"/>
    </row>
    <row r="457" spans="1:2" x14ac:dyDescent="0.2">
      <c r="A457" s="8"/>
      <c r="B457" s="3"/>
    </row>
    <row r="458" spans="1:2" x14ac:dyDescent="0.2">
      <c r="A458" s="8"/>
      <c r="B458" s="3"/>
    </row>
    <row r="459" spans="1:2" x14ac:dyDescent="0.2">
      <c r="A459" s="8"/>
      <c r="B459" s="3"/>
    </row>
    <row r="460" spans="1:2" x14ac:dyDescent="0.2">
      <c r="A460" s="8"/>
      <c r="B460" s="3"/>
    </row>
    <row r="461" spans="1:2" x14ac:dyDescent="0.2">
      <c r="A461" s="8"/>
      <c r="B461" s="3"/>
    </row>
    <row r="462" spans="1:2" x14ac:dyDescent="0.2">
      <c r="A462" s="8"/>
      <c r="B462" s="3"/>
    </row>
    <row r="463" spans="1:2" x14ac:dyDescent="0.2">
      <c r="A463" s="8"/>
      <c r="B463" s="3"/>
    </row>
    <row r="464" spans="1:2" x14ac:dyDescent="0.2">
      <c r="A464" s="8"/>
      <c r="B464" s="3"/>
    </row>
    <row r="465" spans="1:2" x14ac:dyDescent="0.2">
      <c r="A465" s="8"/>
      <c r="B465" s="3"/>
    </row>
    <row r="466" spans="1:2" x14ac:dyDescent="0.2">
      <c r="A466" s="8"/>
      <c r="B466" s="3"/>
    </row>
    <row r="467" spans="1:2" x14ac:dyDescent="0.2">
      <c r="A467" s="8"/>
      <c r="B467" s="3"/>
    </row>
    <row r="468" spans="1:2" x14ac:dyDescent="0.2">
      <c r="A468" s="8"/>
      <c r="B468" s="3"/>
    </row>
    <row r="469" spans="1:2" x14ac:dyDescent="0.2">
      <c r="A469" s="8"/>
      <c r="B469" s="3"/>
    </row>
    <row r="470" spans="1:2" x14ac:dyDescent="0.2">
      <c r="A470" s="8"/>
      <c r="B470" s="3"/>
    </row>
    <row r="471" spans="1:2" x14ac:dyDescent="0.2">
      <c r="A471" s="8"/>
      <c r="B471" s="3"/>
    </row>
    <row r="472" spans="1:2" x14ac:dyDescent="0.2">
      <c r="A472" s="8"/>
      <c r="B472" s="3"/>
    </row>
    <row r="473" spans="1:2" x14ac:dyDescent="0.2">
      <c r="A473" s="8"/>
      <c r="B473" s="3"/>
    </row>
    <row r="474" spans="1:2" x14ac:dyDescent="0.2">
      <c r="A474" s="8"/>
      <c r="B474" s="3"/>
    </row>
    <row r="475" spans="1:2" x14ac:dyDescent="0.2">
      <c r="A475" s="8"/>
      <c r="B475" s="3"/>
    </row>
    <row r="476" spans="1:2" x14ac:dyDescent="0.2">
      <c r="A476" s="8"/>
      <c r="B476" s="3"/>
    </row>
    <row r="477" spans="1:2" x14ac:dyDescent="0.2">
      <c r="A477" s="8"/>
      <c r="B477" s="3"/>
    </row>
    <row r="478" spans="1:2" x14ac:dyDescent="0.2">
      <c r="A478" s="8"/>
      <c r="B478" s="3"/>
    </row>
    <row r="479" spans="1:2" x14ac:dyDescent="0.2">
      <c r="A479" s="8"/>
      <c r="B479" s="3"/>
    </row>
    <row r="480" spans="1:2" x14ac:dyDescent="0.2">
      <c r="A480" s="8"/>
      <c r="B480" s="3"/>
    </row>
    <row r="481" spans="1:2" x14ac:dyDescent="0.2">
      <c r="A481" s="8"/>
      <c r="B481" s="3"/>
    </row>
    <row r="482" spans="1:2" x14ac:dyDescent="0.2">
      <c r="A482" s="8"/>
      <c r="B482" s="3"/>
    </row>
    <row r="483" spans="1:2" x14ac:dyDescent="0.2">
      <c r="A483" s="8"/>
      <c r="B483" s="3"/>
    </row>
    <row r="484" spans="1:2" x14ac:dyDescent="0.2">
      <c r="A484" s="8"/>
      <c r="B484" s="3"/>
    </row>
    <row r="485" spans="1:2" x14ac:dyDescent="0.2">
      <c r="A485" s="8"/>
      <c r="B485" s="3"/>
    </row>
    <row r="486" spans="1:2" x14ac:dyDescent="0.2">
      <c r="A486" s="8"/>
      <c r="B486" s="3"/>
    </row>
    <row r="487" spans="1:2" x14ac:dyDescent="0.2">
      <c r="A487" s="8"/>
      <c r="B487" s="3"/>
    </row>
    <row r="488" spans="1:2" x14ac:dyDescent="0.2">
      <c r="A488" s="8"/>
      <c r="B488" s="3"/>
    </row>
    <row r="489" spans="1:2" x14ac:dyDescent="0.2">
      <c r="A489" s="8"/>
      <c r="B489" s="3"/>
    </row>
    <row r="490" spans="1:2" x14ac:dyDescent="0.2">
      <c r="A490" s="8"/>
      <c r="B490" s="3"/>
    </row>
    <row r="491" spans="1:2" x14ac:dyDescent="0.2">
      <c r="A491" s="8"/>
      <c r="B491" s="3"/>
    </row>
    <row r="492" spans="1:2" x14ac:dyDescent="0.2">
      <c r="A492" s="8"/>
      <c r="B492" s="3"/>
    </row>
    <row r="493" spans="1:2" x14ac:dyDescent="0.2">
      <c r="A493" s="8"/>
      <c r="B493" s="3"/>
    </row>
    <row r="494" spans="1:2" x14ac:dyDescent="0.2">
      <c r="A494" s="8"/>
      <c r="B494" s="3"/>
    </row>
    <row r="495" spans="1:2" x14ac:dyDescent="0.2">
      <c r="A495" s="8"/>
      <c r="B495" s="3"/>
    </row>
    <row r="496" spans="1:2" x14ac:dyDescent="0.2">
      <c r="A496" s="8"/>
      <c r="B496" s="3"/>
    </row>
    <row r="497" spans="1:2" x14ac:dyDescent="0.2">
      <c r="A497" s="8"/>
      <c r="B497" s="3"/>
    </row>
    <row r="498" spans="1:2" x14ac:dyDescent="0.2">
      <c r="A498" s="8"/>
      <c r="B498" s="3"/>
    </row>
    <row r="499" spans="1:2" x14ac:dyDescent="0.2">
      <c r="A499" s="8"/>
      <c r="B499" s="3"/>
    </row>
    <row r="500" spans="1:2" x14ac:dyDescent="0.2">
      <c r="A500" s="8"/>
      <c r="B500" s="3"/>
    </row>
    <row r="501" spans="1:2" x14ac:dyDescent="0.2">
      <c r="A501" s="8"/>
      <c r="B501" s="3"/>
    </row>
    <row r="502" spans="1:2" x14ac:dyDescent="0.2">
      <c r="A502" s="8"/>
      <c r="B502" s="3"/>
    </row>
    <row r="503" spans="1:2" x14ac:dyDescent="0.2">
      <c r="A503" s="8"/>
      <c r="B503" s="3"/>
    </row>
    <row r="504" spans="1:2" x14ac:dyDescent="0.2">
      <c r="A504" s="8"/>
      <c r="B504" s="3"/>
    </row>
    <row r="505" spans="1:2" x14ac:dyDescent="0.2">
      <c r="A505" s="8"/>
      <c r="B505" s="3"/>
    </row>
    <row r="506" spans="1:2" x14ac:dyDescent="0.2">
      <c r="A506" s="8"/>
      <c r="B506" s="3"/>
    </row>
    <row r="507" spans="1:2" x14ac:dyDescent="0.2">
      <c r="A507" s="8"/>
      <c r="B507" s="3"/>
    </row>
    <row r="508" spans="1:2" x14ac:dyDescent="0.2">
      <c r="A508" s="8"/>
      <c r="B508" s="3"/>
    </row>
    <row r="509" spans="1:2" x14ac:dyDescent="0.2">
      <c r="A509" s="8"/>
      <c r="B509" s="3"/>
    </row>
    <row r="510" spans="1:2" x14ac:dyDescent="0.2">
      <c r="A510" s="8"/>
      <c r="B510" s="3"/>
    </row>
    <row r="511" spans="1:2" x14ac:dyDescent="0.2">
      <c r="A511" s="8"/>
      <c r="B511" s="3"/>
    </row>
    <row r="512" spans="1:2" x14ac:dyDescent="0.2">
      <c r="A512" s="8"/>
      <c r="B512" s="3"/>
    </row>
    <row r="513" spans="1:2" x14ac:dyDescent="0.2">
      <c r="A513" s="8"/>
      <c r="B513" s="3"/>
    </row>
    <row r="514" spans="1:2" x14ac:dyDescent="0.2">
      <c r="A514" s="8"/>
      <c r="B514" s="3"/>
    </row>
    <row r="515" spans="1:2" x14ac:dyDescent="0.2">
      <c r="A515" s="8"/>
      <c r="B515" s="3"/>
    </row>
    <row r="516" spans="1:2" x14ac:dyDescent="0.2">
      <c r="A516" s="8"/>
      <c r="B516" s="3"/>
    </row>
    <row r="517" spans="1:2" x14ac:dyDescent="0.2">
      <c r="A517" s="8"/>
      <c r="B517" s="3"/>
    </row>
    <row r="518" spans="1:2" x14ac:dyDescent="0.2">
      <c r="A518" s="8"/>
      <c r="B518" s="3"/>
    </row>
    <row r="519" spans="1:2" x14ac:dyDescent="0.2">
      <c r="A519" s="8"/>
      <c r="B519" s="3"/>
    </row>
    <row r="520" spans="1:2" x14ac:dyDescent="0.2">
      <c r="A520" s="8"/>
      <c r="B520" s="3"/>
    </row>
    <row r="521" spans="1:2" x14ac:dyDescent="0.2">
      <c r="A521" s="8"/>
      <c r="B521" s="3"/>
    </row>
    <row r="522" spans="1:2" x14ac:dyDescent="0.2">
      <c r="A522" s="8"/>
      <c r="B522" s="3"/>
    </row>
    <row r="523" spans="1:2" x14ac:dyDescent="0.2">
      <c r="A523" s="8"/>
      <c r="B523" s="3"/>
    </row>
    <row r="524" spans="1:2" x14ac:dyDescent="0.2">
      <c r="A524" s="8"/>
      <c r="B524" s="3"/>
    </row>
    <row r="525" spans="1:2" x14ac:dyDescent="0.2">
      <c r="A525" s="8"/>
      <c r="B525" s="3"/>
    </row>
    <row r="526" spans="1:2" x14ac:dyDescent="0.2">
      <c r="A526" s="8"/>
      <c r="B526" s="3"/>
    </row>
    <row r="527" spans="1:2" x14ac:dyDescent="0.2">
      <c r="A527" s="8"/>
      <c r="B527" s="3"/>
    </row>
    <row r="528" spans="1:2" x14ac:dyDescent="0.2">
      <c r="A528" s="8"/>
      <c r="B528" s="3"/>
    </row>
    <row r="529" spans="1:2" x14ac:dyDescent="0.2">
      <c r="A529" s="8"/>
      <c r="B529" s="3"/>
    </row>
    <row r="530" spans="1:2" x14ac:dyDescent="0.2">
      <c r="A530" s="8"/>
      <c r="B530" s="3"/>
    </row>
    <row r="531" spans="1:2" x14ac:dyDescent="0.2">
      <c r="A531" s="8"/>
      <c r="B531" s="3"/>
    </row>
    <row r="532" spans="1:2" x14ac:dyDescent="0.2">
      <c r="A532" s="8"/>
      <c r="B532" s="3"/>
    </row>
    <row r="533" spans="1:2" x14ac:dyDescent="0.2">
      <c r="A533" s="8"/>
      <c r="B533" s="3"/>
    </row>
    <row r="534" spans="1:2" x14ac:dyDescent="0.2">
      <c r="A534" s="8"/>
      <c r="B534" s="3"/>
    </row>
    <row r="535" spans="1:2" x14ac:dyDescent="0.2">
      <c r="A535" s="8"/>
      <c r="B535" s="3"/>
    </row>
    <row r="536" spans="1:2" x14ac:dyDescent="0.2">
      <c r="A536" s="8"/>
      <c r="B536" s="3"/>
    </row>
    <row r="537" spans="1:2" x14ac:dyDescent="0.2">
      <c r="A537" s="8"/>
      <c r="B537" s="3"/>
    </row>
    <row r="538" spans="1:2" x14ac:dyDescent="0.2">
      <c r="A538" s="8"/>
      <c r="B538" s="3"/>
    </row>
    <row r="539" spans="1:2" x14ac:dyDescent="0.2">
      <c r="A539" s="8"/>
      <c r="B539" s="3"/>
    </row>
    <row r="540" spans="1:2" x14ac:dyDescent="0.2">
      <c r="A540" s="8"/>
      <c r="B540" s="3"/>
    </row>
    <row r="541" spans="1:2" x14ac:dyDescent="0.2">
      <c r="A541" s="8"/>
      <c r="B541" s="3"/>
    </row>
    <row r="542" spans="1:2" x14ac:dyDescent="0.2">
      <c r="A542" s="8"/>
      <c r="B542" s="3"/>
    </row>
    <row r="543" spans="1:2" x14ac:dyDescent="0.2">
      <c r="A543" s="8"/>
      <c r="B543" s="3"/>
    </row>
    <row r="544" spans="1:2" x14ac:dyDescent="0.2">
      <c r="A544" s="8"/>
      <c r="B544" s="3"/>
    </row>
    <row r="545" spans="1:2" x14ac:dyDescent="0.2">
      <c r="A545" s="8"/>
      <c r="B545" s="3"/>
    </row>
    <row r="546" spans="1:2" x14ac:dyDescent="0.2">
      <c r="A546" s="8"/>
      <c r="B546" s="3"/>
    </row>
    <row r="547" spans="1:2" x14ac:dyDescent="0.2">
      <c r="A547" s="8"/>
      <c r="B547" s="3"/>
    </row>
    <row r="548" spans="1:2" x14ac:dyDescent="0.2">
      <c r="A548" s="8"/>
      <c r="B548" s="3"/>
    </row>
    <row r="549" spans="1:2" x14ac:dyDescent="0.2">
      <c r="A549" s="8"/>
      <c r="B549" s="3"/>
    </row>
    <row r="550" spans="1:2" x14ac:dyDescent="0.2">
      <c r="A550" s="8"/>
      <c r="B550" s="3"/>
    </row>
    <row r="551" spans="1:2" x14ac:dyDescent="0.2">
      <c r="A551" s="8"/>
      <c r="B551" s="3"/>
    </row>
    <row r="552" spans="1:2" x14ac:dyDescent="0.2">
      <c r="A552" s="8"/>
      <c r="B552" s="3"/>
    </row>
    <row r="553" spans="1:2" x14ac:dyDescent="0.2">
      <c r="A553" s="8"/>
      <c r="B553" s="3"/>
    </row>
    <row r="554" spans="1:2" x14ac:dyDescent="0.2">
      <c r="A554" s="8"/>
      <c r="B554" s="3"/>
    </row>
    <row r="555" spans="1:2" x14ac:dyDescent="0.2">
      <c r="A555" s="8"/>
      <c r="B555" s="3"/>
    </row>
    <row r="556" spans="1:2" x14ac:dyDescent="0.2">
      <c r="A556" s="8"/>
      <c r="B556" s="3"/>
    </row>
    <row r="557" spans="1:2" x14ac:dyDescent="0.2">
      <c r="A557" s="8"/>
      <c r="B557" s="3"/>
    </row>
    <row r="558" spans="1:2" x14ac:dyDescent="0.2">
      <c r="A558" s="8"/>
      <c r="B558" s="3"/>
    </row>
    <row r="559" spans="1:2" x14ac:dyDescent="0.2">
      <c r="A559" s="8"/>
      <c r="B559" s="3"/>
    </row>
    <row r="560" spans="1:2" x14ac:dyDescent="0.2">
      <c r="A560" s="8"/>
      <c r="B560" s="3"/>
    </row>
    <row r="561" spans="1:2" x14ac:dyDescent="0.2">
      <c r="A561" s="8"/>
      <c r="B561" s="3"/>
    </row>
    <row r="562" spans="1:2" x14ac:dyDescent="0.2">
      <c r="A562" s="8"/>
      <c r="B562" s="3"/>
    </row>
    <row r="563" spans="1:2" x14ac:dyDescent="0.2">
      <c r="A563" s="8"/>
      <c r="B563" s="3"/>
    </row>
    <row r="564" spans="1:2" x14ac:dyDescent="0.2">
      <c r="A564" s="8"/>
      <c r="B564" s="3"/>
    </row>
    <row r="565" spans="1:2" x14ac:dyDescent="0.2">
      <c r="A565" s="8"/>
      <c r="B565" s="3"/>
    </row>
    <row r="566" spans="1:2" x14ac:dyDescent="0.2">
      <c r="A566" s="8"/>
      <c r="B566" s="3"/>
    </row>
    <row r="567" spans="1:2" x14ac:dyDescent="0.2">
      <c r="A567" s="8"/>
      <c r="B567" s="3"/>
    </row>
    <row r="568" spans="1:2" x14ac:dyDescent="0.2">
      <c r="A568" s="8"/>
      <c r="B568" s="3"/>
    </row>
    <row r="569" spans="1:2" x14ac:dyDescent="0.2">
      <c r="A569" s="8"/>
      <c r="B569" s="3"/>
    </row>
    <row r="570" spans="1:2" x14ac:dyDescent="0.2">
      <c r="A570" s="8"/>
      <c r="B570" s="3"/>
    </row>
    <row r="571" spans="1:2" x14ac:dyDescent="0.2">
      <c r="A571" s="8"/>
      <c r="B571" s="3"/>
    </row>
    <row r="572" spans="1:2" x14ac:dyDescent="0.2">
      <c r="A572" s="8"/>
      <c r="B572" s="3"/>
    </row>
    <row r="573" spans="1:2" x14ac:dyDescent="0.2">
      <c r="A573" s="8"/>
      <c r="B573" s="3"/>
    </row>
    <row r="574" spans="1:2" x14ac:dyDescent="0.2">
      <c r="A574" s="8"/>
      <c r="B574" s="3"/>
    </row>
    <row r="575" spans="1:2" x14ac:dyDescent="0.2">
      <c r="A575" s="8"/>
      <c r="B575" s="3"/>
    </row>
    <row r="576" spans="1:2" x14ac:dyDescent="0.2">
      <c r="A576" s="8"/>
      <c r="B576" s="3"/>
    </row>
    <row r="577" spans="1:2" x14ac:dyDescent="0.2">
      <c r="A577" s="8"/>
      <c r="B577" s="3"/>
    </row>
    <row r="578" spans="1:2" x14ac:dyDescent="0.2">
      <c r="A578" s="8"/>
      <c r="B578" s="3"/>
    </row>
    <row r="579" spans="1:2" x14ac:dyDescent="0.2">
      <c r="A579" s="8"/>
      <c r="B579" s="3"/>
    </row>
    <row r="580" spans="1:2" x14ac:dyDescent="0.2">
      <c r="A580" s="8"/>
      <c r="B580" s="3"/>
    </row>
    <row r="581" spans="1:2" x14ac:dyDescent="0.2">
      <c r="A581" s="8"/>
      <c r="B581" s="3"/>
    </row>
    <row r="582" spans="1:2" x14ac:dyDescent="0.2">
      <c r="A582" s="8"/>
      <c r="B582" s="3"/>
    </row>
    <row r="583" spans="1:2" x14ac:dyDescent="0.2">
      <c r="A583" s="8"/>
      <c r="B583" s="3"/>
    </row>
    <row r="584" spans="1:2" x14ac:dyDescent="0.2">
      <c r="A584" s="8"/>
      <c r="B584" s="3"/>
    </row>
    <row r="585" spans="1:2" x14ac:dyDescent="0.2">
      <c r="A585" s="8"/>
      <c r="B585" s="3"/>
    </row>
    <row r="586" spans="1:2" x14ac:dyDescent="0.2">
      <c r="A586" s="8"/>
      <c r="B586" s="3"/>
    </row>
    <row r="587" spans="1:2" x14ac:dyDescent="0.2">
      <c r="A587" s="8"/>
      <c r="B587" s="3"/>
    </row>
    <row r="588" spans="1:2" x14ac:dyDescent="0.2">
      <c r="A588" s="8"/>
      <c r="B588" s="3"/>
    </row>
    <row r="589" spans="1:2" x14ac:dyDescent="0.2">
      <c r="A589" s="8"/>
      <c r="B589" s="3"/>
    </row>
    <row r="590" spans="1:2" x14ac:dyDescent="0.2">
      <c r="A590" s="8"/>
      <c r="B590" s="3"/>
    </row>
    <row r="591" spans="1:2" x14ac:dyDescent="0.2">
      <c r="A591" s="8"/>
      <c r="B591" s="3"/>
    </row>
    <row r="592" spans="1:2" x14ac:dyDescent="0.2">
      <c r="A592" s="8"/>
      <c r="B592" s="3"/>
    </row>
    <row r="593" spans="1:2" x14ac:dyDescent="0.2">
      <c r="A593" s="8"/>
      <c r="B593" s="3"/>
    </row>
    <row r="594" spans="1:2" x14ac:dyDescent="0.2">
      <c r="A594" s="8"/>
      <c r="B594" s="3"/>
    </row>
    <row r="595" spans="1:2" x14ac:dyDescent="0.2">
      <c r="A595" s="8"/>
      <c r="B595" s="3"/>
    </row>
    <row r="596" spans="1:2" x14ac:dyDescent="0.2">
      <c r="A596" s="8"/>
      <c r="B596" s="3"/>
    </row>
    <row r="597" spans="1:2" x14ac:dyDescent="0.2">
      <c r="A597" s="8"/>
      <c r="B597" s="3"/>
    </row>
    <row r="598" spans="1:2" x14ac:dyDescent="0.2">
      <c r="A598" s="8"/>
      <c r="B598" s="3"/>
    </row>
    <row r="599" spans="1:2" x14ac:dyDescent="0.2">
      <c r="A599" s="8"/>
      <c r="B599" s="3"/>
    </row>
    <row r="600" spans="1:2" x14ac:dyDescent="0.2">
      <c r="A600" s="8"/>
      <c r="B600" s="3"/>
    </row>
    <row r="601" spans="1:2" x14ac:dyDescent="0.2">
      <c r="A601" s="8"/>
      <c r="B601" s="3"/>
    </row>
    <row r="602" spans="1:2" x14ac:dyDescent="0.2">
      <c r="A602" s="8"/>
      <c r="B602" s="3"/>
    </row>
    <row r="603" spans="1:2" x14ac:dyDescent="0.2">
      <c r="A603" s="8"/>
      <c r="B603" s="3"/>
    </row>
    <row r="604" spans="1:2" x14ac:dyDescent="0.2">
      <c r="A604" s="8"/>
      <c r="B604" s="3"/>
    </row>
    <row r="605" spans="1:2" x14ac:dyDescent="0.2">
      <c r="A605" s="8"/>
      <c r="B605" s="3"/>
    </row>
    <row r="606" spans="1:2" x14ac:dyDescent="0.2">
      <c r="A606" s="8"/>
      <c r="B606" s="3"/>
    </row>
    <row r="607" spans="1:2" x14ac:dyDescent="0.2">
      <c r="A607" s="8"/>
      <c r="B607" s="3"/>
    </row>
    <row r="608" spans="1:2" x14ac:dyDescent="0.2">
      <c r="A608" s="8"/>
      <c r="B608" s="3"/>
    </row>
    <row r="609" spans="1:2" x14ac:dyDescent="0.2">
      <c r="A609" s="8"/>
      <c r="B609" s="3"/>
    </row>
    <row r="610" spans="1:2" x14ac:dyDescent="0.2">
      <c r="A610" s="8"/>
      <c r="B610" s="3"/>
    </row>
    <row r="611" spans="1:2" x14ac:dyDescent="0.2">
      <c r="A611" s="8"/>
      <c r="B611" s="3"/>
    </row>
    <row r="612" spans="1:2" x14ac:dyDescent="0.2">
      <c r="A612" s="8"/>
      <c r="B612" s="3"/>
    </row>
    <row r="613" spans="1:2" x14ac:dyDescent="0.2">
      <c r="A613" s="8"/>
      <c r="B613" s="3"/>
    </row>
    <row r="614" spans="1:2" x14ac:dyDescent="0.2">
      <c r="A614" s="8"/>
      <c r="B614" s="3"/>
    </row>
    <row r="615" spans="1:2" x14ac:dyDescent="0.2">
      <c r="A615" s="8"/>
      <c r="B615" s="3"/>
    </row>
    <row r="616" spans="1:2" x14ac:dyDescent="0.2">
      <c r="A616" s="8"/>
      <c r="B616" s="3"/>
    </row>
    <row r="617" spans="1:2" x14ac:dyDescent="0.2">
      <c r="A617" s="8"/>
      <c r="B617" s="3"/>
    </row>
    <row r="618" spans="1:2" x14ac:dyDescent="0.2">
      <c r="A618" s="8"/>
      <c r="B618" s="3"/>
    </row>
    <row r="619" spans="1:2" x14ac:dyDescent="0.2">
      <c r="A619" s="8"/>
      <c r="B619" s="3"/>
    </row>
    <row r="620" spans="1:2" x14ac:dyDescent="0.2">
      <c r="A620" s="8"/>
      <c r="B620" s="3"/>
    </row>
    <row r="621" spans="1:2" x14ac:dyDescent="0.2">
      <c r="A621" s="8"/>
      <c r="B621" s="3"/>
    </row>
    <row r="622" spans="1:2" x14ac:dyDescent="0.2">
      <c r="A622" s="8"/>
      <c r="B622" s="3"/>
    </row>
    <row r="623" spans="1:2" x14ac:dyDescent="0.2">
      <c r="A623" s="8"/>
      <c r="B623" s="3"/>
    </row>
    <row r="624" spans="1:2" x14ac:dyDescent="0.2">
      <c r="A624" s="8"/>
      <c r="B624" s="3"/>
    </row>
    <row r="625" spans="1:2" x14ac:dyDescent="0.2">
      <c r="A625" s="8"/>
      <c r="B625" s="3"/>
    </row>
    <row r="626" spans="1:2" x14ac:dyDescent="0.2">
      <c r="A626" s="8"/>
      <c r="B626" s="3"/>
    </row>
    <row r="627" spans="1:2" x14ac:dyDescent="0.2">
      <c r="A627" s="8"/>
      <c r="B627" s="3"/>
    </row>
    <row r="628" spans="1:2" x14ac:dyDescent="0.2">
      <c r="A628" s="8"/>
      <c r="B628" s="3"/>
    </row>
    <row r="629" spans="1:2" x14ac:dyDescent="0.2">
      <c r="A629" s="8"/>
      <c r="B629" s="3"/>
    </row>
    <row r="630" spans="1:2" x14ac:dyDescent="0.2">
      <c r="A630" s="8"/>
      <c r="B630" s="3"/>
    </row>
    <row r="631" spans="1:2" x14ac:dyDescent="0.2">
      <c r="A631" s="8"/>
      <c r="B631" s="3"/>
    </row>
    <row r="632" spans="1:2" x14ac:dyDescent="0.2">
      <c r="A632" s="8"/>
      <c r="B632" s="3"/>
    </row>
    <row r="633" spans="1:2" x14ac:dyDescent="0.2">
      <c r="A633" s="8"/>
      <c r="B633" s="3"/>
    </row>
    <row r="634" spans="1:2" x14ac:dyDescent="0.2">
      <c r="A634" s="8"/>
      <c r="B634" s="3"/>
    </row>
    <row r="635" spans="1:2" x14ac:dyDescent="0.2">
      <c r="A635" s="8"/>
      <c r="B635" s="3"/>
    </row>
    <row r="636" spans="1:2" x14ac:dyDescent="0.2">
      <c r="A636" s="8"/>
      <c r="B636" s="3"/>
    </row>
    <row r="637" spans="1:2" x14ac:dyDescent="0.2">
      <c r="A637" s="8"/>
      <c r="B637" s="3"/>
    </row>
    <row r="638" spans="1:2" x14ac:dyDescent="0.2">
      <c r="A638" s="8"/>
      <c r="B638" s="3"/>
    </row>
    <row r="639" spans="1:2" x14ac:dyDescent="0.2">
      <c r="A639" s="8"/>
      <c r="B639" s="3"/>
    </row>
    <row r="640" spans="1:2" x14ac:dyDescent="0.2">
      <c r="A640" s="8"/>
      <c r="B640" s="3"/>
    </row>
    <row r="641" spans="1:2" x14ac:dyDescent="0.2">
      <c r="A641" s="8"/>
      <c r="B641" s="3"/>
    </row>
    <row r="642" spans="1:2" x14ac:dyDescent="0.2">
      <c r="A642" s="8"/>
      <c r="B642" s="3"/>
    </row>
    <row r="643" spans="1:2" x14ac:dyDescent="0.2">
      <c r="A643" s="8"/>
      <c r="B643" s="3"/>
    </row>
    <row r="644" spans="1:2" x14ac:dyDescent="0.2">
      <c r="A644" s="8"/>
      <c r="B644" s="3"/>
    </row>
    <row r="645" spans="1:2" x14ac:dyDescent="0.2">
      <c r="A645" s="8"/>
      <c r="B645" s="3"/>
    </row>
    <row r="646" spans="1:2" x14ac:dyDescent="0.2">
      <c r="A646" s="8"/>
      <c r="B646" s="3"/>
    </row>
    <row r="647" spans="1:2" x14ac:dyDescent="0.2">
      <c r="A647" s="8"/>
      <c r="B647" s="3"/>
    </row>
    <row r="648" spans="1:2" x14ac:dyDescent="0.2">
      <c r="A648" s="8"/>
      <c r="B648" s="3"/>
    </row>
    <row r="649" spans="1:2" x14ac:dyDescent="0.2">
      <c r="A649" s="8"/>
      <c r="B649" s="3"/>
    </row>
    <row r="650" spans="1:2" x14ac:dyDescent="0.2">
      <c r="A650" s="8"/>
      <c r="B650" s="3"/>
    </row>
    <row r="651" spans="1:2" x14ac:dyDescent="0.2">
      <c r="A651" s="8"/>
      <c r="B651" s="3"/>
    </row>
    <row r="652" spans="1:2" x14ac:dyDescent="0.2">
      <c r="A652" s="8"/>
      <c r="B652" s="3"/>
    </row>
    <row r="653" spans="1:2" x14ac:dyDescent="0.2">
      <c r="A653" s="8"/>
      <c r="B653" s="3"/>
    </row>
    <row r="654" spans="1:2" x14ac:dyDescent="0.2">
      <c r="A654" s="8"/>
      <c r="B654" s="3"/>
    </row>
    <row r="655" spans="1:2" x14ac:dyDescent="0.2">
      <c r="A655" s="8"/>
      <c r="B655" s="3"/>
    </row>
    <row r="656" spans="1:2" x14ac:dyDescent="0.2">
      <c r="A656" s="8"/>
      <c r="B656" s="3"/>
    </row>
    <row r="657" spans="1:2" x14ac:dyDescent="0.2">
      <c r="A657" s="8"/>
      <c r="B657" s="3"/>
    </row>
    <row r="658" spans="1:2" x14ac:dyDescent="0.2">
      <c r="A658" s="8"/>
      <c r="B658" s="3"/>
    </row>
    <row r="659" spans="1:2" x14ac:dyDescent="0.2">
      <c r="A659" s="8"/>
      <c r="B659" s="3"/>
    </row>
    <row r="660" spans="1:2" x14ac:dyDescent="0.2">
      <c r="A660" s="8"/>
      <c r="B660" s="3"/>
    </row>
    <row r="661" spans="1:2" x14ac:dyDescent="0.2">
      <c r="A661" s="8"/>
      <c r="B661" s="3"/>
    </row>
    <row r="662" spans="1:2" x14ac:dyDescent="0.2">
      <c r="A662" s="8"/>
      <c r="B662" s="3"/>
    </row>
    <row r="663" spans="1:2" x14ac:dyDescent="0.2">
      <c r="A663" s="8"/>
      <c r="B663" s="3"/>
    </row>
    <row r="664" spans="1:2" x14ac:dyDescent="0.2">
      <c r="A664" s="8"/>
      <c r="B664" s="3"/>
    </row>
    <row r="665" spans="1:2" x14ac:dyDescent="0.2">
      <c r="A665" s="8"/>
      <c r="B665" s="3"/>
    </row>
    <row r="666" spans="1:2" x14ac:dyDescent="0.2">
      <c r="A666" s="8"/>
      <c r="B666" s="3"/>
    </row>
    <row r="667" spans="1:2" x14ac:dyDescent="0.2">
      <c r="A667" s="8"/>
      <c r="B667" s="3"/>
    </row>
    <row r="668" spans="1:2" x14ac:dyDescent="0.2">
      <c r="A668" s="8"/>
      <c r="B668" s="3"/>
    </row>
    <row r="669" spans="1:2" x14ac:dyDescent="0.2">
      <c r="A669" s="8"/>
      <c r="B669" s="3"/>
    </row>
    <row r="670" spans="1:2" x14ac:dyDescent="0.2">
      <c r="A670" s="8"/>
      <c r="B670" s="3"/>
    </row>
    <row r="671" spans="1:2" x14ac:dyDescent="0.2">
      <c r="A671" s="8"/>
      <c r="B671" s="3"/>
    </row>
    <row r="672" spans="1:2" x14ac:dyDescent="0.2">
      <c r="A672" s="8"/>
      <c r="B672" s="3"/>
    </row>
    <row r="673" spans="1:2" x14ac:dyDescent="0.2">
      <c r="A673" s="8"/>
      <c r="B673" s="3"/>
    </row>
    <row r="674" spans="1:2" x14ac:dyDescent="0.2">
      <c r="A674" s="8"/>
      <c r="B674" s="3"/>
    </row>
    <row r="675" spans="1:2" x14ac:dyDescent="0.2">
      <c r="A675" s="8"/>
      <c r="B675" s="3"/>
    </row>
    <row r="676" spans="1:2" x14ac:dyDescent="0.2">
      <c r="A676" s="8"/>
      <c r="B676" s="3"/>
    </row>
    <row r="677" spans="1:2" x14ac:dyDescent="0.2">
      <c r="A677" s="8"/>
      <c r="B677" s="3"/>
    </row>
    <row r="678" spans="1:2" x14ac:dyDescent="0.2">
      <c r="A678" s="8"/>
      <c r="B678" s="3"/>
    </row>
    <row r="679" spans="1:2" x14ac:dyDescent="0.2">
      <c r="A679" s="8"/>
      <c r="B679" s="3"/>
    </row>
    <row r="680" spans="1:2" x14ac:dyDescent="0.2">
      <c r="A680" s="8"/>
      <c r="B680" s="3"/>
    </row>
    <row r="681" spans="1:2" x14ac:dyDescent="0.2">
      <c r="A681" s="8"/>
      <c r="B681" s="3"/>
    </row>
    <row r="682" spans="1:2" x14ac:dyDescent="0.2">
      <c r="A682" s="8"/>
      <c r="B682" s="3"/>
    </row>
    <row r="683" spans="1:2" x14ac:dyDescent="0.2">
      <c r="A683" s="8"/>
      <c r="B683" s="3"/>
    </row>
    <row r="684" spans="1:2" x14ac:dyDescent="0.2">
      <c r="A684" s="8"/>
      <c r="B684" s="3"/>
    </row>
    <row r="685" spans="1:2" x14ac:dyDescent="0.2">
      <c r="A685" s="8"/>
      <c r="B685" s="3"/>
    </row>
    <row r="686" spans="1:2" x14ac:dyDescent="0.2">
      <c r="A686" s="8"/>
      <c r="B686" s="3"/>
    </row>
    <row r="687" spans="1:2" x14ac:dyDescent="0.2">
      <c r="A687" s="8"/>
      <c r="B687" s="3"/>
    </row>
    <row r="688" spans="1:2" x14ac:dyDescent="0.2">
      <c r="A688" s="8"/>
      <c r="B688" s="3"/>
    </row>
    <row r="689" spans="1:2" x14ac:dyDescent="0.2">
      <c r="A689" s="8"/>
      <c r="B689" s="3"/>
    </row>
    <row r="690" spans="1:2" x14ac:dyDescent="0.2">
      <c r="A690" s="8"/>
      <c r="B690" s="3"/>
    </row>
    <row r="691" spans="1:2" x14ac:dyDescent="0.2">
      <c r="A691" s="8"/>
      <c r="B691" s="3"/>
    </row>
    <row r="692" spans="1:2" x14ac:dyDescent="0.2">
      <c r="A692" s="8"/>
      <c r="B692" s="3"/>
    </row>
    <row r="693" spans="1:2" x14ac:dyDescent="0.2">
      <c r="A693" s="8"/>
      <c r="B693" s="3"/>
    </row>
    <row r="694" spans="1:2" x14ac:dyDescent="0.2">
      <c r="A694" s="8"/>
      <c r="B694" s="3"/>
    </row>
    <row r="695" spans="1:2" x14ac:dyDescent="0.2">
      <c r="A695" s="8"/>
      <c r="B695" s="3"/>
    </row>
    <row r="696" spans="1:2" x14ac:dyDescent="0.2">
      <c r="A696" s="8"/>
      <c r="B696" s="3"/>
    </row>
    <row r="697" spans="1:2" x14ac:dyDescent="0.2">
      <c r="A697" s="8"/>
      <c r="B697" s="3"/>
    </row>
    <row r="698" spans="1:2" x14ac:dyDescent="0.2">
      <c r="A698" s="8"/>
      <c r="B698" s="3"/>
    </row>
    <row r="699" spans="1:2" x14ac:dyDescent="0.2">
      <c r="A699" s="8"/>
      <c r="B699" s="3"/>
    </row>
    <row r="700" spans="1:2" x14ac:dyDescent="0.2">
      <c r="A700" s="8"/>
      <c r="B700" s="3"/>
    </row>
    <row r="701" spans="1:2" x14ac:dyDescent="0.2">
      <c r="A701" s="8"/>
      <c r="B701" s="3"/>
    </row>
    <row r="702" spans="1:2" x14ac:dyDescent="0.2">
      <c r="A702" s="8"/>
      <c r="B702" s="3"/>
    </row>
    <row r="703" spans="1:2" x14ac:dyDescent="0.2">
      <c r="A703" s="8"/>
      <c r="B703" s="3"/>
    </row>
    <row r="704" spans="1:2" x14ac:dyDescent="0.2">
      <c r="A704" s="8"/>
      <c r="B704" s="3"/>
    </row>
    <row r="705" spans="1:2" x14ac:dyDescent="0.2">
      <c r="A705" s="8"/>
      <c r="B705" s="3"/>
    </row>
    <row r="706" spans="1:2" x14ac:dyDescent="0.2">
      <c r="A706" s="8"/>
      <c r="B706" s="3"/>
    </row>
    <row r="707" spans="1:2" x14ac:dyDescent="0.2">
      <c r="A707" s="8"/>
      <c r="B707" s="3"/>
    </row>
    <row r="708" spans="1:2" x14ac:dyDescent="0.2">
      <c r="A708" s="8"/>
      <c r="B708" s="3"/>
    </row>
    <row r="709" spans="1:2" x14ac:dyDescent="0.2">
      <c r="A709" s="8"/>
      <c r="B709" s="3"/>
    </row>
    <row r="710" spans="1:2" x14ac:dyDescent="0.2">
      <c r="A710" s="8"/>
      <c r="B710" s="3"/>
    </row>
    <row r="711" spans="1:2" x14ac:dyDescent="0.2">
      <c r="A711" s="8"/>
      <c r="B711" s="3"/>
    </row>
    <row r="712" spans="1:2" x14ac:dyDescent="0.2">
      <c r="A712" s="8"/>
      <c r="B712" s="3"/>
    </row>
    <row r="713" spans="1:2" x14ac:dyDescent="0.2">
      <c r="A713" s="8"/>
      <c r="B713" s="3"/>
    </row>
    <row r="714" spans="1:2" x14ac:dyDescent="0.2">
      <c r="A714" s="8"/>
      <c r="B714" s="3"/>
    </row>
    <row r="715" spans="1:2" x14ac:dyDescent="0.2">
      <c r="A715" s="8"/>
      <c r="B715" s="3"/>
    </row>
    <row r="716" spans="1:2" x14ac:dyDescent="0.2">
      <c r="A716" s="8"/>
      <c r="B716" s="3"/>
    </row>
    <row r="717" spans="1:2" x14ac:dyDescent="0.2">
      <c r="A717" s="8"/>
      <c r="B717" s="3"/>
    </row>
    <row r="718" spans="1:2" x14ac:dyDescent="0.2">
      <c r="A718" s="8"/>
      <c r="B718" s="3"/>
    </row>
    <row r="719" spans="1:2" x14ac:dyDescent="0.2">
      <c r="A719" s="8"/>
      <c r="B719" s="3"/>
    </row>
    <row r="720" spans="1:2" x14ac:dyDescent="0.2">
      <c r="A720" s="8"/>
      <c r="B720" s="3"/>
    </row>
    <row r="721" spans="1:2" x14ac:dyDescent="0.2">
      <c r="A721" s="8"/>
      <c r="B721" s="3"/>
    </row>
    <row r="722" spans="1:2" x14ac:dyDescent="0.2">
      <c r="A722" s="8"/>
      <c r="B722" s="3"/>
    </row>
    <row r="723" spans="1:2" x14ac:dyDescent="0.2">
      <c r="A723" s="8"/>
      <c r="B723" s="3"/>
    </row>
    <row r="724" spans="1:2" x14ac:dyDescent="0.2">
      <c r="A724" s="8"/>
      <c r="B724" s="3"/>
    </row>
    <row r="725" spans="1:2" x14ac:dyDescent="0.2">
      <c r="A725" s="8"/>
      <c r="B725" s="3"/>
    </row>
    <row r="726" spans="1:2" x14ac:dyDescent="0.2">
      <c r="A726" s="8"/>
      <c r="B726" s="3"/>
    </row>
    <row r="727" spans="1:2" x14ac:dyDescent="0.2">
      <c r="A727" s="8"/>
      <c r="B727" s="3"/>
    </row>
    <row r="728" spans="1:2" x14ac:dyDescent="0.2">
      <c r="A728" s="8"/>
      <c r="B728" s="3"/>
    </row>
    <row r="729" spans="1:2" x14ac:dyDescent="0.2">
      <c r="A729" s="8"/>
      <c r="B729" s="3"/>
    </row>
    <row r="730" spans="1:2" x14ac:dyDescent="0.2">
      <c r="A730" s="8"/>
      <c r="B730" s="3"/>
    </row>
    <row r="731" spans="1:2" x14ac:dyDescent="0.2">
      <c r="A731" s="8"/>
      <c r="B731" s="3"/>
    </row>
    <row r="732" spans="1:2" x14ac:dyDescent="0.2">
      <c r="A732" s="8"/>
      <c r="B732" s="3"/>
    </row>
    <row r="733" spans="1:2" x14ac:dyDescent="0.2">
      <c r="A733" s="8"/>
      <c r="B733" s="3"/>
    </row>
    <row r="734" spans="1:2" x14ac:dyDescent="0.2">
      <c r="A734" s="8"/>
      <c r="B734" s="3"/>
    </row>
    <row r="735" spans="1:2" x14ac:dyDescent="0.2">
      <c r="A735" s="8"/>
      <c r="B735" s="3"/>
    </row>
    <row r="736" spans="1:2" x14ac:dyDescent="0.2">
      <c r="A736" s="8"/>
      <c r="B736" s="3"/>
    </row>
    <row r="737" spans="1:2" x14ac:dyDescent="0.2">
      <c r="A737" s="8"/>
      <c r="B737" s="3"/>
    </row>
    <row r="738" spans="1:2" x14ac:dyDescent="0.2">
      <c r="A738" s="8"/>
      <c r="B738" s="3"/>
    </row>
    <row r="739" spans="1:2" x14ac:dyDescent="0.2">
      <c r="A739" s="8"/>
      <c r="B739" s="3"/>
    </row>
    <row r="740" spans="1:2" x14ac:dyDescent="0.2">
      <c r="A740" s="8"/>
      <c r="B740" s="3"/>
    </row>
    <row r="741" spans="1:2" x14ac:dyDescent="0.2">
      <c r="A741" s="8"/>
      <c r="B741" s="3"/>
    </row>
    <row r="742" spans="1:2" x14ac:dyDescent="0.2">
      <c r="A742" s="8"/>
      <c r="B742" s="3"/>
    </row>
    <row r="743" spans="1:2" x14ac:dyDescent="0.2">
      <c r="A743" s="8"/>
      <c r="B743" s="3"/>
    </row>
    <row r="744" spans="1:2" x14ac:dyDescent="0.2">
      <c r="A744" s="8"/>
      <c r="B744" s="3"/>
    </row>
    <row r="745" spans="1:2" x14ac:dyDescent="0.2">
      <c r="A745" s="8"/>
      <c r="B745" s="3"/>
    </row>
    <row r="746" spans="1:2" x14ac:dyDescent="0.2">
      <c r="A746" s="8"/>
      <c r="B746" s="3"/>
    </row>
    <row r="747" spans="1:2" x14ac:dyDescent="0.2">
      <c r="A747" s="8"/>
      <c r="B747" s="3"/>
    </row>
    <row r="748" spans="1:2" x14ac:dyDescent="0.2">
      <c r="A748" s="8"/>
      <c r="B748" s="3"/>
    </row>
    <row r="749" spans="1:2" x14ac:dyDescent="0.2">
      <c r="A749" s="8"/>
      <c r="B749" s="3"/>
    </row>
    <row r="750" spans="1:2" x14ac:dyDescent="0.2">
      <c r="A750" s="8"/>
      <c r="B750" s="3"/>
    </row>
    <row r="751" spans="1:2" x14ac:dyDescent="0.2">
      <c r="A751" s="8"/>
      <c r="B751" s="3"/>
    </row>
    <row r="752" spans="1:2" x14ac:dyDescent="0.2">
      <c r="A752" s="8"/>
      <c r="B752" s="3"/>
    </row>
    <row r="753" spans="1:2" x14ac:dyDescent="0.2">
      <c r="A753" s="8"/>
      <c r="B753" s="3"/>
    </row>
    <row r="754" spans="1:2" x14ac:dyDescent="0.2">
      <c r="A754" s="8"/>
      <c r="B754" s="3"/>
    </row>
    <row r="755" spans="1:2" x14ac:dyDescent="0.2">
      <c r="A755" s="8"/>
      <c r="B755" s="3"/>
    </row>
    <row r="756" spans="1:2" x14ac:dyDescent="0.2">
      <c r="A756" s="8"/>
      <c r="B756" s="3"/>
    </row>
    <row r="757" spans="1:2" x14ac:dyDescent="0.2">
      <c r="A757" s="8"/>
      <c r="B757" s="3"/>
    </row>
    <row r="758" spans="1:2" x14ac:dyDescent="0.2">
      <c r="A758" s="8"/>
      <c r="B758" s="3"/>
    </row>
    <row r="759" spans="1:2" x14ac:dyDescent="0.2">
      <c r="A759" s="8"/>
      <c r="B759" s="3"/>
    </row>
    <row r="760" spans="1:2" x14ac:dyDescent="0.2">
      <c r="A760" s="8"/>
      <c r="B760" s="3"/>
    </row>
    <row r="761" spans="1:2" x14ac:dyDescent="0.2">
      <c r="A761" s="8"/>
      <c r="B761" s="3"/>
    </row>
    <row r="762" spans="1:2" x14ac:dyDescent="0.2">
      <c r="A762" s="8"/>
      <c r="B762" s="3"/>
    </row>
    <row r="763" spans="1:2" x14ac:dyDescent="0.2">
      <c r="A763" s="8"/>
      <c r="B763" s="3"/>
    </row>
    <row r="764" spans="1:2" x14ac:dyDescent="0.2">
      <c r="A764" s="8"/>
      <c r="B764" s="3"/>
    </row>
    <row r="765" spans="1:2" x14ac:dyDescent="0.2">
      <c r="A765" s="8"/>
      <c r="B765" s="3"/>
    </row>
    <row r="766" spans="1:2" x14ac:dyDescent="0.2">
      <c r="A766" s="8"/>
      <c r="B766" s="3"/>
    </row>
    <row r="767" spans="1:2" x14ac:dyDescent="0.2">
      <c r="A767" s="8"/>
      <c r="B767" s="3"/>
    </row>
    <row r="768" spans="1:2" x14ac:dyDescent="0.2">
      <c r="A768" s="8"/>
      <c r="B768" s="3"/>
    </row>
    <row r="769" spans="1:2" x14ac:dyDescent="0.2">
      <c r="A769" s="8"/>
      <c r="B769" s="3"/>
    </row>
    <row r="770" spans="1:2" x14ac:dyDescent="0.2">
      <c r="A770" s="8"/>
      <c r="B770" s="3"/>
    </row>
    <row r="771" spans="1:2" x14ac:dyDescent="0.2">
      <c r="A771" s="8"/>
      <c r="B771" s="3"/>
    </row>
    <row r="772" spans="1:2" x14ac:dyDescent="0.2">
      <c r="A772" s="8"/>
      <c r="B772" s="3"/>
    </row>
    <row r="773" spans="1:2" x14ac:dyDescent="0.2">
      <c r="A773" s="8"/>
      <c r="B773" s="3"/>
    </row>
    <row r="774" spans="1:2" x14ac:dyDescent="0.2">
      <c r="A774" s="8"/>
      <c r="B774" s="3"/>
    </row>
    <row r="775" spans="1:2" x14ac:dyDescent="0.2">
      <c r="A775" s="8"/>
      <c r="B775" s="3"/>
    </row>
    <row r="776" spans="1:2" x14ac:dyDescent="0.2">
      <c r="A776" s="8"/>
      <c r="B776" s="3"/>
    </row>
    <row r="777" spans="1:2" x14ac:dyDescent="0.2">
      <c r="A777" s="8"/>
      <c r="B777" s="3"/>
    </row>
    <row r="778" spans="1:2" x14ac:dyDescent="0.2">
      <c r="A778" s="8"/>
      <c r="B778" s="3"/>
    </row>
    <row r="779" spans="1:2" x14ac:dyDescent="0.2">
      <c r="A779" s="8"/>
      <c r="B779" s="3"/>
    </row>
    <row r="780" spans="1:2" x14ac:dyDescent="0.2">
      <c r="A780" s="8"/>
      <c r="B780" s="3"/>
    </row>
    <row r="781" spans="1:2" x14ac:dyDescent="0.2">
      <c r="A781" s="8"/>
      <c r="B781" s="3"/>
    </row>
    <row r="782" spans="1:2" x14ac:dyDescent="0.2">
      <c r="A782" s="8"/>
      <c r="B782" s="3"/>
    </row>
    <row r="783" spans="1:2" x14ac:dyDescent="0.2">
      <c r="A783" s="8"/>
      <c r="B783" s="3"/>
    </row>
    <row r="784" spans="1:2" x14ac:dyDescent="0.2">
      <c r="A784" s="8"/>
      <c r="B784" s="3"/>
    </row>
    <row r="785" spans="1:2" x14ac:dyDescent="0.2">
      <c r="A785" s="8"/>
      <c r="B785" s="3"/>
    </row>
    <row r="786" spans="1:2" x14ac:dyDescent="0.2">
      <c r="A786" s="8"/>
      <c r="B786" s="3"/>
    </row>
    <row r="787" spans="1:2" x14ac:dyDescent="0.2">
      <c r="A787" s="8"/>
      <c r="B787" s="3"/>
    </row>
    <row r="788" spans="1:2" x14ac:dyDescent="0.2">
      <c r="A788" s="8"/>
      <c r="B788" s="3"/>
    </row>
    <row r="789" spans="1:2" x14ac:dyDescent="0.2">
      <c r="A789" s="8"/>
      <c r="B789" s="3"/>
    </row>
    <row r="790" spans="1:2" x14ac:dyDescent="0.2">
      <c r="A790" s="8"/>
      <c r="B790" s="3"/>
    </row>
    <row r="791" spans="1:2" x14ac:dyDescent="0.2">
      <c r="A791" s="8"/>
      <c r="B791" s="3"/>
    </row>
    <row r="792" spans="1:2" x14ac:dyDescent="0.2">
      <c r="A792" s="8"/>
      <c r="B792" s="3"/>
    </row>
    <row r="793" spans="1:2" x14ac:dyDescent="0.2">
      <c r="A793" s="8"/>
      <c r="B793" s="3"/>
    </row>
    <row r="794" spans="1:2" x14ac:dyDescent="0.2">
      <c r="A794" s="8"/>
      <c r="B794" s="3"/>
    </row>
    <row r="795" spans="1:2" x14ac:dyDescent="0.2">
      <c r="A795" s="8"/>
      <c r="B795" s="3"/>
    </row>
    <row r="796" spans="1:2" x14ac:dyDescent="0.2">
      <c r="A796" s="8"/>
      <c r="B796" s="3"/>
    </row>
    <row r="797" spans="1:2" x14ac:dyDescent="0.2">
      <c r="A797" s="8"/>
      <c r="B797" s="3"/>
    </row>
    <row r="798" spans="1:2" x14ac:dyDescent="0.2">
      <c r="A798" s="8"/>
      <c r="B798" s="3"/>
    </row>
    <row r="799" spans="1:2" x14ac:dyDescent="0.2">
      <c r="A799" s="8"/>
      <c r="B799" s="3"/>
    </row>
    <row r="800" spans="1:2" x14ac:dyDescent="0.2">
      <c r="A800" s="8"/>
      <c r="B800" s="3"/>
    </row>
    <row r="801" spans="1:2" x14ac:dyDescent="0.2">
      <c r="A801" s="8"/>
      <c r="B801" s="3"/>
    </row>
    <row r="802" spans="1:2" x14ac:dyDescent="0.2">
      <c r="A802" s="8"/>
      <c r="B802" s="3"/>
    </row>
    <row r="803" spans="1:2" x14ac:dyDescent="0.2">
      <c r="A803" s="8"/>
      <c r="B803" s="3"/>
    </row>
    <row r="804" spans="1:2" x14ac:dyDescent="0.2">
      <c r="A804" s="8"/>
      <c r="B804" s="3"/>
    </row>
    <row r="805" spans="1:2" x14ac:dyDescent="0.2">
      <c r="A805" s="8"/>
      <c r="B805" s="3"/>
    </row>
    <row r="806" spans="1:2" x14ac:dyDescent="0.2">
      <c r="A806" s="8"/>
      <c r="B806" s="3"/>
    </row>
    <row r="807" spans="1:2" x14ac:dyDescent="0.2">
      <c r="A807" s="8"/>
      <c r="B807" s="3"/>
    </row>
    <row r="808" spans="1:2" x14ac:dyDescent="0.2">
      <c r="A808" s="8"/>
      <c r="B808" s="3"/>
    </row>
    <row r="809" spans="1:2" x14ac:dyDescent="0.2">
      <c r="A809" s="8"/>
      <c r="B809" s="3"/>
    </row>
    <row r="810" spans="1:2" x14ac:dyDescent="0.2">
      <c r="A810" s="8"/>
      <c r="B810" s="3"/>
    </row>
    <row r="811" spans="1:2" x14ac:dyDescent="0.2">
      <c r="A811" s="8"/>
      <c r="B811" s="3"/>
    </row>
    <row r="812" spans="1:2" x14ac:dyDescent="0.2">
      <c r="A812" s="8"/>
      <c r="B812" s="3"/>
    </row>
    <row r="813" spans="1:2" x14ac:dyDescent="0.2">
      <c r="A813" s="8"/>
      <c r="B813" s="3"/>
    </row>
    <row r="814" spans="1:2" x14ac:dyDescent="0.2">
      <c r="A814" s="8"/>
      <c r="B814" s="3"/>
    </row>
    <row r="815" spans="1:2" x14ac:dyDescent="0.2">
      <c r="A815" s="8"/>
      <c r="B815" s="3"/>
    </row>
    <row r="816" spans="1:2" x14ac:dyDescent="0.2">
      <c r="A816" s="8"/>
      <c r="B816" s="3"/>
    </row>
    <row r="817" spans="1:2" x14ac:dyDescent="0.2">
      <c r="A817" s="8"/>
      <c r="B817" s="3"/>
    </row>
    <row r="818" spans="1:2" x14ac:dyDescent="0.2">
      <c r="A818" s="8"/>
      <c r="B818" s="3"/>
    </row>
    <row r="819" spans="1:2" x14ac:dyDescent="0.2">
      <c r="A819" s="8"/>
      <c r="B819" s="3"/>
    </row>
    <row r="820" spans="1:2" x14ac:dyDescent="0.2">
      <c r="A820" s="8"/>
      <c r="B820" s="3"/>
    </row>
    <row r="821" spans="1:2" x14ac:dyDescent="0.2">
      <c r="A821" s="8"/>
      <c r="B821" s="3"/>
    </row>
    <row r="822" spans="1:2" x14ac:dyDescent="0.2">
      <c r="A822" s="8"/>
      <c r="B822" s="3"/>
    </row>
    <row r="823" spans="1:2" x14ac:dyDescent="0.2">
      <c r="A823" s="8"/>
      <c r="B823" s="3"/>
    </row>
    <row r="824" spans="1:2" x14ac:dyDescent="0.2">
      <c r="A824" s="8"/>
      <c r="B824" s="3"/>
    </row>
    <row r="825" spans="1:2" x14ac:dyDescent="0.2">
      <c r="A825" s="8"/>
      <c r="B825" s="3"/>
    </row>
    <row r="826" spans="1:2" x14ac:dyDescent="0.2">
      <c r="A826" s="8"/>
      <c r="B826" s="3"/>
    </row>
    <row r="827" spans="1:2" x14ac:dyDescent="0.2">
      <c r="A827" s="8"/>
      <c r="B827" s="3"/>
    </row>
    <row r="828" spans="1:2" x14ac:dyDescent="0.2">
      <c r="A828" s="8"/>
      <c r="B828" s="3"/>
    </row>
    <row r="829" spans="1:2" x14ac:dyDescent="0.2">
      <c r="A829" s="8"/>
      <c r="B829" s="3"/>
    </row>
    <row r="830" spans="1:2" x14ac:dyDescent="0.2">
      <c r="A830" s="8"/>
      <c r="B830" s="3"/>
    </row>
    <row r="831" spans="1:2" x14ac:dyDescent="0.2">
      <c r="A831" s="8"/>
      <c r="B831" s="3"/>
    </row>
    <row r="832" spans="1:2" x14ac:dyDescent="0.2">
      <c r="A832" s="8"/>
      <c r="B832" s="3"/>
    </row>
    <row r="833" spans="1:2" x14ac:dyDescent="0.2">
      <c r="A833" s="8"/>
      <c r="B833" s="3"/>
    </row>
    <row r="834" spans="1:2" x14ac:dyDescent="0.2">
      <c r="A834" s="8"/>
      <c r="B834" s="3"/>
    </row>
    <row r="835" spans="1:2" x14ac:dyDescent="0.2">
      <c r="A835" s="8"/>
      <c r="B835" s="3"/>
    </row>
    <row r="836" spans="1:2" x14ac:dyDescent="0.2">
      <c r="A836" s="8"/>
      <c r="B836" s="3"/>
    </row>
    <row r="837" spans="1:2" x14ac:dyDescent="0.2">
      <c r="A837" s="8"/>
      <c r="B837" s="3"/>
    </row>
    <row r="838" spans="1:2" x14ac:dyDescent="0.2">
      <c r="A838" s="8"/>
      <c r="B838" s="3"/>
    </row>
    <row r="839" spans="1:2" x14ac:dyDescent="0.2">
      <c r="A839" s="8"/>
      <c r="B839" s="3"/>
    </row>
    <row r="840" spans="1:2" x14ac:dyDescent="0.2">
      <c r="A840" s="8"/>
      <c r="B840" s="3"/>
    </row>
    <row r="841" spans="1:2" x14ac:dyDescent="0.2">
      <c r="A841" s="8"/>
      <c r="B841" s="3"/>
    </row>
    <row r="842" spans="1:2" x14ac:dyDescent="0.2">
      <c r="A842" s="8"/>
      <c r="B842" s="3"/>
    </row>
    <row r="843" spans="1:2" x14ac:dyDescent="0.2">
      <c r="A843" s="8"/>
      <c r="B843" s="3"/>
    </row>
    <row r="844" spans="1:2" x14ac:dyDescent="0.2">
      <c r="A844" s="8"/>
      <c r="B844" s="3"/>
    </row>
    <row r="845" spans="1:2" x14ac:dyDescent="0.2">
      <c r="A845" s="8"/>
      <c r="B845" s="3"/>
    </row>
    <row r="846" spans="1:2" x14ac:dyDescent="0.2">
      <c r="A846" s="8"/>
      <c r="B846" s="3"/>
    </row>
    <row r="847" spans="1:2" x14ac:dyDescent="0.2">
      <c r="A847" s="8"/>
      <c r="B847" s="3"/>
    </row>
    <row r="848" spans="1:2" x14ac:dyDescent="0.2">
      <c r="A848" s="8"/>
      <c r="B848" s="3"/>
    </row>
    <row r="849" spans="1:2" x14ac:dyDescent="0.2">
      <c r="A849" s="8"/>
      <c r="B849" s="3"/>
    </row>
    <row r="850" spans="1:2" x14ac:dyDescent="0.2">
      <c r="A850" s="8"/>
      <c r="B850" s="3"/>
    </row>
    <row r="851" spans="1:2" x14ac:dyDescent="0.2">
      <c r="A851" s="8"/>
      <c r="B851" s="3"/>
    </row>
    <row r="852" spans="1:2" x14ac:dyDescent="0.2">
      <c r="A852" s="8"/>
      <c r="B852" s="3"/>
    </row>
    <row r="853" spans="1:2" x14ac:dyDescent="0.2">
      <c r="A853" s="8"/>
      <c r="B853" s="3"/>
    </row>
    <row r="854" spans="1:2" x14ac:dyDescent="0.2">
      <c r="A854" s="8"/>
      <c r="B854" s="3"/>
    </row>
    <row r="855" spans="1:2" x14ac:dyDescent="0.2">
      <c r="A855" s="8"/>
      <c r="B855" s="3"/>
    </row>
    <row r="856" spans="1:2" x14ac:dyDescent="0.2">
      <c r="A856" s="8"/>
      <c r="B856" s="3"/>
    </row>
    <row r="857" spans="1:2" x14ac:dyDescent="0.2">
      <c r="A857" s="8"/>
      <c r="B857" s="3"/>
    </row>
    <row r="858" spans="1:2" x14ac:dyDescent="0.2">
      <c r="A858" s="8"/>
      <c r="B858" s="3"/>
    </row>
    <row r="859" spans="1:2" x14ac:dyDescent="0.2">
      <c r="A859" s="8"/>
      <c r="B859" s="3"/>
    </row>
    <row r="860" spans="1:2" x14ac:dyDescent="0.2">
      <c r="A860" s="8"/>
      <c r="B860" s="3"/>
    </row>
    <row r="861" spans="1:2" x14ac:dyDescent="0.2">
      <c r="A861" s="8"/>
      <c r="B861" s="3"/>
    </row>
    <row r="862" spans="1:2" x14ac:dyDescent="0.2">
      <c r="A862" s="8"/>
      <c r="B862" s="3"/>
    </row>
    <row r="863" spans="1:2" x14ac:dyDescent="0.2">
      <c r="A863" s="8"/>
      <c r="B863" s="3"/>
    </row>
    <row r="864" spans="1:2" x14ac:dyDescent="0.2">
      <c r="A864" s="8"/>
      <c r="B864" s="3"/>
    </row>
    <row r="865" spans="1:2" x14ac:dyDescent="0.2">
      <c r="A865" s="8"/>
      <c r="B865" s="3"/>
    </row>
    <row r="866" spans="1:2" x14ac:dyDescent="0.2">
      <c r="A866" s="8"/>
      <c r="B866" s="3"/>
    </row>
    <row r="867" spans="1:2" x14ac:dyDescent="0.2">
      <c r="A867" s="8"/>
      <c r="B867" s="3"/>
    </row>
    <row r="868" spans="1:2" x14ac:dyDescent="0.2">
      <c r="A868" s="8"/>
      <c r="B868" s="3"/>
    </row>
    <row r="869" spans="1:2" x14ac:dyDescent="0.2">
      <c r="A869" s="8"/>
      <c r="B869" s="3"/>
    </row>
    <row r="870" spans="1:2" x14ac:dyDescent="0.2">
      <c r="A870" s="8"/>
      <c r="B870" s="3"/>
    </row>
    <row r="871" spans="1:2" x14ac:dyDescent="0.2">
      <c r="A871" s="8"/>
      <c r="B871" s="3"/>
    </row>
    <row r="872" spans="1:2" x14ac:dyDescent="0.2">
      <c r="A872" s="8"/>
      <c r="B872" s="3"/>
    </row>
    <row r="873" spans="1:2" x14ac:dyDescent="0.2">
      <c r="A873" s="8"/>
      <c r="B873" s="3"/>
    </row>
    <row r="874" spans="1:2" x14ac:dyDescent="0.2">
      <c r="A874" s="8"/>
      <c r="B874" s="3"/>
    </row>
    <row r="875" spans="1:2" x14ac:dyDescent="0.2">
      <c r="A875" s="8"/>
      <c r="B875" s="3"/>
    </row>
    <row r="876" spans="1:2" x14ac:dyDescent="0.2">
      <c r="A876" s="8"/>
      <c r="B876" s="3"/>
    </row>
    <row r="877" spans="1:2" x14ac:dyDescent="0.2">
      <c r="A877" s="8"/>
      <c r="B877" s="3"/>
    </row>
    <row r="878" spans="1:2" x14ac:dyDescent="0.2">
      <c r="A878" s="8"/>
      <c r="B878" s="3"/>
    </row>
    <row r="879" spans="1:2" x14ac:dyDescent="0.2">
      <c r="A879" s="8"/>
      <c r="B879" s="3"/>
    </row>
    <row r="880" spans="1:2" x14ac:dyDescent="0.2">
      <c r="A880" s="8"/>
      <c r="B880" s="3"/>
    </row>
    <row r="881" spans="1:2" x14ac:dyDescent="0.2">
      <c r="A881" s="8"/>
      <c r="B881" s="3"/>
    </row>
    <row r="882" spans="1:2" x14ac:dyDescent="0.2">
      <c r="A882" s="8"/>
      <c r="B882" s="3"/>
    </row>
    <row r="883" spans="1:2" x14ac:dyDescent="0.2">
      <c r="A883" s="8"/>
      <c r="B883" s="3"/>
    </row>
    <row r="884" spans="1:2" x14ac:dyDescent="0.2">
      <c r="A884" s="8"/>
      <c r="B884" s="3"/>
    </row>
    <row r="885" spans="1:2" x14ac:dyDescent="0.2">
      <c r="A885" s="8"/>
      <c r="B885" s="3"/>
    </row>
    <row r="886" spans="1:2" x14ac:dyDescent="0.2">
      <c r="A886" s="8"/>
      <c r="B886" s="3"/>
    </row>
    <row r="887" spans="1:2" x14ac:dyDescent="0.2">
      <c r="A887" s="8"/>
      <c r="B887" s="3"/>
    </row>
    <row r="888" spans="1:2" x14ac:dyDescent="0.2">
      <c r="A888" s="8"/>
      <c r="B888" s="3"/>
    </row>
    <row r="889" spans="1:2" x14ac:dyDescent="0.2">
      <c r="A889" s="8"/>
      <c r="B889" s="3"/>
    </row>
    <row r="890" spans="1:2" x14ac:dyDescent="0.2">
      <c r="A890" s="8"/>
      <c r="B890" s="3"/>
    </row>
    <row r="891" spans="1:2" x14ac:dyDescent="0.2">
      <c r="A891" s="8"/>
      <c r="B891" s="3"/>
    </row>
    <row r="892" spans="1:2" x14ac:dyDescent="0.2">
      <c r="A892" s="8"/>
      <c r="B892" s="3"/>
    </row>
    <row r="893" spans="1:2" x14ac:dyDescent="0.2">
      <c r="A893" s="8"/>
      <c r="B893" s="3"/>
    </row>
    <row r="894" spans="1:2" x14ac:dyDescent="0.2">
      <c r="A894" s="8"/>
      <c r="B894" s="3"/>
    </row>
    <row r="895" spans="1:2" x14ac:dyDescent="0.2">
      <c r="A895" s="8"/>
      <c r="B895" s="3"/>
    </row>
    <row r="896" spans="1:2" x14ac:dyDescent="0.2">
      <c r="A896" s="8"/>
      <c r="B896" s="3"/>
    </row>
    <row r="897" spans="1:2" x14ac:dyDescent="0.2">
      <c r="A897" s="8"/>
      <c r="B897" s="3"/>
    </row>
    <row r="898" spans="1:2" x14ac:dyDescent="0.2">
      <c r="A898" s="8"/>
      <c r="B898" s="3"/>
    </row>
    <row r="899" spans="1:2" x14ac:dyDescent="0.2">
      <c r="A899" s="8"/>
      <c r="B899" s="3"/>
    </row>
    <row r="900" spans="1:2" x14ac:dyDescent="0.2">
      <c r="A900" s="8"/>
      <c r="B900" s="3"/>
    </row>
    <row r="901" spans="1:2" x14ac:dyDescent="0.2">
      <c r="A901" s="8"/>
      <c r="B901" s="3"/>
    </row>
    <row r="902" spans="1:2" x14ac:dyDescent="0.2">
      <c r="A902" s="8"/>
      <c r="B902" s="3"/>
    </row>
    <row r="903" spans="1:2" x14ac:dyDescent="0.2">
      <c r="A903" s="8"/>
      <c r="B903" s="3"/>
    </row>
    <row r="904" spans="1:2" x14ac:dyDescent="0.2">
      <c r="A904" s="8"/>
      <c r="B904" s="3"/>
    </row>
    <row r="905" spans="1:2" x14ac:dyDescent="0.2">
      <c r="A905" s="8"/>
      <c r="B905" s="3"/>
    </row>
    <row r="906" spans="1:2" x14ac:dyDescent="0.2">
      <c r="A906" s="8"/>
      <c r="B906" s="3"/>
    </row>
    <row r="907" spans="1:2" x14ac:dyDescent="0.2">
      <c r="A907" s="8"/>
      <c r="B907" s="3"/>
    </row>
    <row r="908" spans="1:2" x14ac:dyDescent="0.2">
      <c r="A908" s="8"/>
      <c r="B908" s="3"/>
    </row>
    <row r="909" spans="1:2" x14ac:dyDescent="0.2">
      <c r="A909" s="8"/>
      <c r="B909" s="3"/>
    </row>
    <row r="910" spans="1:2" x14ac:dyDescent="0.2">
      <c r="A910" s="8"/>
      <c r="B910" s="3"/>
    </row>
    <row r="911" spans="1:2" x14ac:dyDescent="0.2">
      <c r="A911" s="8"/>
      <c r="B911" s="3"/>
    </row>
    <row r="912" spans="1:2" x14ac:dyDescent="0.2">
      <c r="A912" s="8"/>
      <c r="B912" s="3"/>
    </row>
    <row r="913" spans="1:2" x14ac:dyDescent="0.2">
      <c r="A913" s="8"/>
      <c r="B913" s="3"/>
    </row>
    <row r="914" spans="1:2" x14ac:dyDescent="0.2">
      <c r="A914" s="8"/>
      <c r="B914" s="3"/>
    </row>
    <row r="915" spans="1:2" x14ac:dyDescent="0.2">
      <c r="A915" s="8"/>
      <c r="B915" s="3"/>
    </row>
    <row r="916" spans="1:2" x14ac:dyDescent="0.2">
      <c r="A916" s="8"/>
      <c r="B916" s="3"/>
    </row>
    <row r="917" spans="1:2" x14ac:dyDescent="0.2">
      <c r="A917" s="8"/>
      <c r="B917" s="3"/>
    </row>
    <row r="918" spans="1:2" x14ac:dyDescent="0.2">
      <c r="A918" s="8"/>
      <c r="B918" s="3"/>
    </row>
    <row r="919" spans="1:2" x14ac:dyDescent="0.2">
      <c r="A919" s="8"/>
      <c r="B919" s="3"/>
    </row>
    <row r="920" spans="1:2" x14ac:dyDescent="0.2">
      <c r="A920" s="8"/>
      <c r="B920" s="3"/>
    </row>
    <row r="921" spans="1:2" x14ac:dyDescent="0.2">
      <c r="A921" s="8"/>
      <c r="B921" s="3"/>
    </row>
    <row r="922" spans="1:2" x14ac:dyDescent="0.2">
      <c r="A922" s="8"/>
      <c r="B922" s="3"/>
    </row>
    <row r="923" spans="1:2" x14ac:dyDescent="0.2">
      <c r="A923" s="8"/>
      <c r="B923" s="3"/>
    </row>
    <row r="924" spans="1:2" x14ac:dyDescent="0.2">
      <c r="A924" s="8"/>
      <c r="B924" s="3"/>
    </row>
    <row r="925" spans="1:2" x14ac:dyDescent="0.2">
      <c r="A925" s="8"/>
      <c r="B925" s="3"/>
    </row>
    <row r="926" spans="1:2" x14ac:dyDescent="0.2">
      <c r="A926" s="8"/>
      <c r="B926" s="3"/>
    </row>
    <row r="927" spans="1:2" x14ac:dyDescent="0.2">
      <c r="A927" s="8"/>
      <c r="B927" s="3"/>
    </row>
    <row r="928" spans="1:2" x14ac:dyDescent="0.2">
      <c r="A928" s="8"/>
      <c r="B928" s="3"/>
    </row>
    <row r="929" spans="1:2" x14ac:dyDescent="0.2">
      <c r="A929" s="8"/>
      <c r="B929" s="3"/>
    </row>
    <row r="930" spans="1:2" x14ac:dyDescent="0.2">
      <c r="A930" s="8"/>
      <c r="B930" s="3"/>
    </row>
    <row r="931" spans="1:2" x14ac:dyDescent="0.2">
      <c r="A931" s="8"/>
      <c r="B931" s="3"/>
    </row>
    <row r="932" spans="1:2" x14ac:dyDescent="0.2">
      <c r="A932" s="8"/>
      <c r="B932" s="3"/>
    </row>
    <row r="933" spans="1:2" x14ac:dyDescent="0.2">
      <c r="A933" s="8"/>
      <c r="B933" s="3"/>
    </row>
    <row r="934" spans="1:2" x14ac:dyDescent="0.2">
      <c r="A934" s="8"/>
      <c r="B934" s="3"/>
    </row>
    <row r="935" spans="1:2" x14ac:dyDescent="0.2">
      <c r="A935" s="8"/>
      <c r="B935" s="3"/>
    </row>
    <row r="936" spans="1:2" x14ac:dyDescent="0.2">
      <c r="A936" s="8"/>
      <c r="B936" s="3"/>
    </row>
    <row r="937" spans="1:2" x14ac:dyDescent="0.2">
      <c r="A937" s="8"/>
      <c r="B937" s="3"/>
    </row>
    <row r="938" spans="1:2" x14ac:dyDescent="0.2">
      <c r="A938" s="8"/>
      <c r="B938" s="3"/>
    </row>
    <row r="939" spans="1:2" x14ac:dyDescent="0.2">
      <c r="A939" s="8"/>
      <c r="B939" s="3"/>
    </row>
    <row r="940" spans="1:2" x14ac:dyDescent="0.2">
      <c r="A940" s="8"/>
      <c r="B940" s="3"/>
    </row>
    <row r="941" spans="1:2" x14ac:dyDescent="0.2">
      <c r="A941" s="8"/>
      <c r="B941" s="3"/>
    </row>
    <row r="942" spans="1:2" x14ac:dyDescent="0.2">
      <c r="A942" s="8"/>
      <c r="B942" s="3"/>
    </row>
    <row r="943" spans="1:2" x14ac:dyDescent="0.2">
      <c r="A943" s="8"/>
      <c r="B943" s="3"/>
    </row>
    <row r="944" spans="1:2" x14ac:dyDescent="0.2">
      <c r="A944" s="8"/>
      <c r="B944" s="3"/>
    </row>
    <row r="945" spans="1:2" x14ac:dyDescent="0.2">
      <c r="A945" s="8"/>
      <c r="B945" s="3"/>
    </row>
    <row r="946" spans="1:2" x14ac:dyDescent="0.2">
      <c r="A946" s="8"/>
      <c r="B946" s="3"/>
    </row>
    <row r="947" spans="1:2" x14ac:dyDescent="0.2">
      <c r="A947" s="8"/>
      <c r="B947" s="3"/>
    </row>
    <row r="948" spans="1:2" x14ac:dyDescent="0.2">
      <c r="A948" s="8"/>
      <c r="B948" s="3"/>
    </row>
    <row r="949" spans="1:2" x14ac:dyDescent="0.2">
      <c r="A949" s="8"/>
      <c r="B949" s="3"/>
    </row>
    <row r="950" spans="1:2" x14ac:dyDescent="0.2">
      <c r="A950" s="8"/>
      <c r="B950" s="3"/>
    </row>
    <row r="951" spans="1:2" x14ac:dyDescent="0.2">
      <c r="A951" s="8"/>
      <c r="B951" s="3"/>
    </row>
    <row r="952" spans="1:2" x14ac:dyDescent="0.2">
      <c r="A952" s="8"/>
      <c r="B952" s="3"/>
    </row>
    <row r="953" spans="1:2" x14ac:dyDescent="0.2">
      <c r="A953" s="8"/>
      <c r="B953" s="3"/>
    </row>
    <row r="954" spans="1:2" x14ac:dyDescent="0.2">
      <c r="A954" s="8"/>
      <c r="B954" s="3"/>
    </row>
    <row r="955" spans="1:2" x14ac:dyDescent="0.2">
      <c r="A955" s="8"/>
      <c r="B955" s="3"/>
    </row>
    <row r="956" spans="1:2" x14ac:dyDescent="0.2">
      <c r="A956" s="8"/>
      <c r="B956" s="3"/>
    </row>
    <row r="957" spans="1:2" x14ac:dyDescent="0.2">
      <c r="A957" s="8"/>
      <c r="B957" s="3"/>
    </row>
    <row r="958" spans="1:2" x14ac:dyDescent="0.2">
      <c r="A958" s="8"/>
      <c r="B958" s="3"/>
    </row>
    <row r="959" spans="1:2" x14ac:dyDescent="0.2">
      <c r="A959" s="8"/>
      <c r="B959" s="3"/>
    </row>
    <row r="960" spans="1:2" x14ac:dyDescent="0.2">
      <c r="A960" s="8"/>
      <c r="B960" s="3"/>
    </row>
    <row r="961" spans="1:2" x14ac:dyDescent="0.2">
      <c r="A961" s="8"/>
      <c r="B961" s="3"/>
    </row>
    <row r="962" spans="1:2" x14ac:dyDescent="0.2">
      <c r="A962" s="8"/>
      <c r="B962" s="3"/>
    </row>
    <row r="963" spans="1:2" x14ac:dyDescent="0.2">
      <c r="A963" s="8"/>
      <c r="B963" s="3"/>
    </row>
    <row r="964" spans="1:2" x14ac:dyDescent="0.2">
      <c r="A964" s="8"/>
      <c r="B964" s="3"/>
    </row>
    <row r="965" spans="1:2" x14ac:dyDescent="0.2">
      <c r="A965" s="8"/>
      <c r="B965" s="3"/>
    </row>
    <row r="966" spans="1:2" x14ac:dyDescent="0.2">
      <c r="A966" s="8"/>
      <c r="B966" s="3"/>
    </row>
    <row r="967" spans="1:2" x14ac:dyDescent="0.2">
      <c r="A967" s="8"/>
      <c r="B967" s="3"/>
    </row>
    <row r="968" spans="1:2" x14ac:dyDescent="0.2">
      <c r="A968" s="8"/>
      <c r="B968" s="3"/>
    </row>
    <row r="969" spans="1:2" x14ac:dyDescent="0.2">
      <c r="A969" s="8"/>
      <c r="B969" s="3"/>
    </row>
    <row r="970" spans="1:2" x14ac:dyDescent="0.2">
      <c r="A970" s="8"/>
      <c r="B970" s="3"/>
    </row>
    <row r="971" spans="1:2" x14ac:dyDescent="0.2">
      <c r="A971" s="8"/>
      <c r="B971" s="3"/>
    </row>
    <row r="972" spans="1:2" x14ac:dyDescent="0.2">
      <c r="A972" s="8"/>
      <c r="B972" s="3"/>
    </row>
    <row r="973" spans="1:2" x14ac:dyDescent="0.2">
      <c r="A973" s="8"/>
      <c r="B973" s="3"/>
    </row>
    <row r="974" spans="1:2" x14ac:dyDescent="0.2">
      <c r="A974" s="8"/>
      <c r="B974" s="3"/>
    </row>
    <row r="975" spans="1:2" x14ac:dyDescent="0.2">
      <c r="A975" s="8"/>
      <c r="B975" s="3"/>
    </row>
    <row r="976" spans="1:2" x14ac:dyDescent="0.2">
      <c r="A976" s="8"/>
      <c r="B976" s="3"/>
    </row>
    <row r="977" spans="1:2" x14ac:dyDescent="0.2">
      <c r="A977" s="8"/>
      <c r="B977" s="3"/>
    </row>
    <row r="978" spans="1:2" x14ac:dyDescent="0.2">
      <c r="A978" s="8"/>
      <c r="B978" s="3"/>
    </row>
    <row r="979" spans="1:2" x14ac:dyDescent="0.2">
      <c r="A979" s="8"/>
      <c r="B979" s="3"/>
    </row>
    <row r="980" spans="1:2" x14ac:dyDescent="0.2">
      <c r="A980" s="8"/>
      <c r="B980" s="3"/>
    </row>
    <row r="981" spans="1:2" x14ac:dyDescent="0.2">
      <c r="A981" s="8"/>
      <c r="B981" s="3"/>
    </row>
    <row r="982" spans="1:2" x14ac:dyDescent="0.2">
      <c r="A982" s="8"/>
      <c r="B982" s="3"/>
    </row>
    <row r="983" spans="1:2" x14ac:dyDescent="0.2">
      <c r="A983" s="8"/>
      <c r="B983" s="3"/>
    </row>
    <row r="984" spans="1:2" x14ac:dyDescent="0.2">
      <c r="A984" s="8"/>
      <c r="B984" s="3"/>
    </row>
    <row r="985" spans="1:2" x14ac:dyDescent="0.2">
      <c r="A985" s="8"/>
      <c r="B985" s="3"/>
    </row>
    <row r="986" spans="1:2" x14ac:dyDescent="0.2">
      <c r="A986" s="8"/>
      <c r="B986" s="3"/>
    </row>
    <row r="987" spans="1:2" x14ac:dyDescent="0.2">
      <c r="A987" s="8"/>
      <c r="B987" s="3"/>
    </row>
    <row r="988" spans="1:2" x14ac:dyDescent="0.2">
      <c r="A988" s="8"/>
      <c r="B988" s="3"/>
    </row>
    <row r="989" spans="1:2" x14ac:dyDescent="0.2">
      <c r="A989" s="8"/>
      <c r="B989" s="3"/>
    </row>
    <row r="990" spans="1:2" x14ac:dyDescent="0.2">
      <c r="A990" s="8"/>
      <c r="B990" s="3"/>
    </row>
    <row r="991" spans="1:2" x14ac:dyDescent="0.2">
      <c r="A991" s="8"/>
      <c r="B991" s="3"/>
    </row>
    <row r="992" spans="1:2" x14ac:dyDescent="0.2">
      <c r="A992" s="8"/>
      <c r="B992" s="3"/>
    </row>
    <row r="993" spans="1:2" x14ac:dyDescent="0.2">
      <c r="A993" s="8"/>
      <c r="B993" s="3"/>
    </row>
    <row r="994" spans="1:2" x14ac:dyDescent="0.2">
      <c r="A994" s="8"/>
      <c r="B994" s="3"/>
    </row>
    <row r="995" spans="1:2" x14ac:dyDescent="0.2">
      <c r="A995" s="8"/>
      <c r="B995" s="3"/>
    </row>
    <row r="996" spans="1:2" x14ac:dyDescent="0.2">
      <c r="A996" s="8"/>
      <c r="B996" s="3"/>
    </row>
    <row r="997" spans="1:2" x14ac:dyDescent="0.2">
      <c r="A997" s="8"/>
      <c r="B997" s="3"/>
    </row>
    <row r="998" spans="1:2" x14ac:dyDescent="0.2">
      <c r="A998" s="8"/>
      <c r="B998" s="3"/>
    </row>
    <row r="999" spans="1:2" x14ac:dyDescent="0.2">
      <c r="A999" s="8"/>
      <c r="B999" s="3"/>
    </row>
    <row r="1000" spans="1:2" x14ac:dyDescent="0.2">
      <c r="A1000" s="8"/>
      <c r="B1000" s="3"/>
    </row>
    <row r="1001" spans="1:2" x14ac:dyDescent="0.2">
      <c r="A1001" s="8"/>
      <c r="B1001" s="3"/>
    </row>
    <row r="1002" spans="1:2" x14ac:dyDescent="0.2">
      <c r="A1002" s="8"/>
      <c r="B1002" s="3"/>
    </row>
    <row r="1003" spans="1:2" x14ac:dyDescent="0.2">
      <c r="A1003" s="8"/>
      <c r="B1003" s="3"/>
    </row>
    <row r="1004" spans="1:2" x14ac:dyDescent="0.2">
      <c r="A1004" s="8"/>
      <c r="B1004" s="3"/>
    </row>
    <row r="1005" spans="1:2" x14ac:dyDescent="0.2">
      <c r="A1005" s="8"/>
      <c r="B1005" s="3"/>
    </row>
    <row r="1006" spans="1:2" x14ac:dyDescent="0.2">
      <c r="A1006" s="8"/>
      <c r="B1006" s="3"/>
    </row>
    <row r="1007" spans="1:2" x14ac:dyDescent="0.2">
      <c r="A1007" s="8"/>
      <c r="B1007" s="3"/>
    </row>
    <row r="1008" spans="1:2" x14ac:dyDescent="0.2">
      <c r="A1008" s="8"/>
      <c r="B1008" s="3"/>
    </row>
    <row r="1009" spans="1:2" x14ac:dyDescent="0.2">
      <c r="A1009" s="8"/>
      <c r="B1009" s="3"/>
    </row>
    <row r="1010" spans="1:2" x14ac:dyDescent="0.2">
      <c r="A1010" s="8"/>
      <c r="B1010" s="3"/>
    </row>
    <row r="1011" spans="1:2" x14ac:dyDescent="0.2">
      <c r="A1011" s="8"/>
      <c r="B1011" s="3"/>
    </row>
    <row r="1012" spans="1:2" x14ac:dyDescent="0.2">
      <c r="A1012" s="8"/>
      <c r="B1012" s="3"/>
    </row>
    <row r="1013" spans="1:2" x14ac:dyDescent="0.2">
      <c r="A1013" s="8"/>
      <c r="B1013" s="3"/>
    </row>
    <row r="1014" spans="1:2" x14ac:dyDescent="0.2">
      <c r="A1014" s="8"/>
      <c r="B1014" s="3"/>
    </row>
    <row r="1015" spans="1:2" x14ac:dyDescent="0.2">
      <c r="A1015" s="8"/>
      <c r="B1015" s="3"/>
    </row>
    <row r="1016" spans="1:2" x14ac:dyDescent="0.2">
      <c r="A1016" s="8"/>
      <c r="B1016" s="3"/>
    </row>
    <row r="1017" spans="1:2" x14ac:dyDescent="0.2">
      <c r="A1017" s="8"/>
      <c r="B1017" s="3"/>
    </row>
    <row r="1018" spans="1:2" x14ac:dyDescent="0.2">
      <c r="A1018" s="8"/>
      <c r="B1018" s="3"/>
    </row>
    <row r="1019" spans="1:2" x14ac:dyDescent="0.2">
      <c r="A1019" s="8"/>
      <c r="B1019" s="3"/>
    </row>
    <row r="1020" spans="1:2" x14ac:dyDescent="0.2">
      <c r="A1020" s="8"/>
      <c r="B1020" s="3"/>
    </row>
    <row r="1021" spans="1:2" x14ac:dyDescent="0.2">
      <c r="A1021" s="8"/>
      <c r="B1021" s="3"/>
    </row>
    <row r="1022" spans="1:2" x14ac:dyDescent="0.2">
      <c r="A1022" s="8"/>
      <c r="B1022" s="3"/>
    </row>
    <row r="1023" spans="1:2" x14ac:dyDescent="0.2">
      <c r="A1023" s="8"/>
      <c r="B1023" s="3"/>
    </row>
    <row r="1024" spans="1:2" x14ac:dyDescent="0.2">
      <c r="A1024" s="8"/>
      <c r="B1024" s="3"/>
    </row>
    <row r="1025" spans="1:2" x14ac:dyDescent="0.2">
      <c r="A1025" s="8"/>
      <c r="B1025" s="3"/>
    </row>
    <row r="1026" spans="1:2" x14ac:dyDescent="0.2">
      <c r="A1026" s="8"/>
      <c r="B1026" s="3"/>
    </row>
    <row r="1027" spans="1:2" x14ac:dyDescent="0.2">
      <c r="A1027" s="8"/>
      <c r="B1027" s="3"/>
    </row>
    <row r="1028" spans="1:2" x14ac:dyDescent="0.2">
      <c r="A1028" s="8"/>
      <c r="B1028" s="3"/>
    </row>
    <row r="1029" spans="1:2" x14ac:dyDescent="0.2">
      <c r="A1029" s="8"/>
      <c r="B1029" s="3"/>
    </row>
    <row r="1030" spans="1:2" x14ac:dyDescent="0.2">
      <c r="A1030" s="8"/>
      <c r="B1030" s="3"/>
    </row>
    <row r="1031" spans="1:2" x14ac:dyDescent="0.2">
      <c r="A1031" s="8"/>
      <c r="B1031" s="3"/>
    </row>
    <row r="1032" spans="1:2" x14ac:dyDescent="0.2">
      <c r="A1032" s="8"/>
      <c r="B1032" s="3"/>
    </row>
    <row r="1033" spans="1:2" x14ac:dyDescent="0.2">
      <c r="A1033" s="8"/>
      <c r="B1033" s="3"/>
    </row>
    <row r="1034" spans="1:2" x14ac:dyDescent="0.2">
      <c r="A1034" s="8"/>
      <c r="B1034" s="3"/>
    </row>
    <row r="1035" spans="1:2" x14ac:dyDescent="0.2">
      <c r="A1035" s="8"/>
      <c r="B1035" s="3"/>
    </row>
    <row r="1036" spans="1:2" x14ac:dyDescent="0.2">
      <c r="A1036" s="8"/>
      <c r="B1036" s="3"/>
    </row>
    <row r="1037" spans="1:2" x14ac:dyDescent="0.2">
      <c r="A1037" s="8"/>
      <c r="B1037" s="3"/>
    </row>
    <row r="1038" spans="1:2" x14ac:dyDescent="0.2">
      <c r="A1038" s="8"/>
      <c r="B1038" s="3"/>
    </row>
    <row r="1039" spans="1:2" x14ac:dyDescent="0.2">
      <c r="A1039" s="8"/>
      <c r="B1039" s="3"/>
    </row>
    <row r="1040" spans="1:2" x14ac:dyDescent="0.2">
      <c r="A1040" s="8"/>
      <c r="B1040" s="3"/>
    </row>
    <row r="1041" spans="1:2" x14ac:dyDescent="0.2">
      <c r="A1041" s="8"/>
      <c r="B1041" s="3"/>
    </row>
    <row r="1042" spans="1:2" x14ac:dyDescent="0.2">
      <c r="A1042" s="8"/>
      <c r="B1042" s="3"/>
    </row>
    <row r="1043" spans="1:2" x14ac:dyDescent="0.2">
      <c r="A1043" s="8"/>
      <c r="B1043" s="3"/>
    </row>
    <row r="1044" spans="1:2" x14ac:dyDescent="0.2">
      <c r="A1044" s="8"/>
      <c r="B1044" s="3"/>
    </row>
    <row r="1045" spans="1:2" x14ac:dyDescent="0.2">
      <c r="A1045" s="8"/>
      <c r="B1045" s="3"/>
    </row>
    <row r="1046" spans="1:2" x14ac:dyDescent="0.2">
      <c r="A1046" s="8"/>
      <c r="B1046" s="3"/>
    </row>
    <row r="1047" spans="1:2" x14ac:dyDescent="0.2">
      <c r="A1047" s="8"/>
      <c r="B1047" s="3"/>
    </row>
    <row r="1048" spans="1:2" x14ac:dyDescent="0.2">
      <c r="A1048" s="8"/>
      <c r="B1048" s="3"/>
    </row>
    <row r="1049" spans="1:2" x14ac:dyDescent="0.2">
      <c r="A1049" s="8"/>
      <c r="B1049" s="3"/>
    </row>
    <row r="1050" spans="1:2" x14ac:dyDescent="0.2">
      <c r="A1050" s="8"/>
      <c r="B1050" s="3"/>
    </row>
    <row r="1051" spans="1:2" x14ac:dyDescent="0.2">
      <c r="A1051" s="8"/>
      <c r="B1051" s="3"/>
    </row>
    <row r="1052" spans="1:2" x14ac:dyDescent="0.2">
      <c r="A1052" s="8"/>
      <c r="B1052" s="3"/>
    </row>
    <row r="1053" spans="1:2" x14ac:dyDescent="0.2">
      <c r="A1053" s="8"/>
      <c r="B1053" s="3"/>
    </row>
    <row r="1054" spans="1:2" x14ac:dyDescent="0.2">
      <c r="A1054" s="8"/>
      <c r="B1054" s="3"/>
    </row>
    <row r="1055" spans="1:2" x14ac:dyDescent="0.2">
      <c r="A1055" s="8"/>
      <c r="B1055" s="3"/>
    </row>
    <row r="1056" spans="1:2" x14ac:dyDescent="0.2">
      <c r="A1056" s="8"/>
      <c r="B1056" s="3"/>
    </row>
    <row r="1057" spans="1:2" x14ac:dyDescent="0.2">
      <c r="A1057" s="8"/>
      <c r="B1057" s="3"/>
    </row>
    <row r="1058" spans="1:2" x14ac:dyDescent="0.2">
      <c r="A1058" s="8"/>
      <c r="B1058" s="3"/>
    </row>
    <row r="1059" spans="1:2" x14ac:dyDescent="0.2">
      <c r="A1059" s="8"/>
      <c r="B1059" s="3"/>
    </row>
    <row r="1060" spans="1:2" x14ac:dyDescent="0.2">
      <c r="A1060" s="8"/>
      <c r="B1060" s="3"/>
    </row>
    <row r="1061" spans="1:2" x14ac:dyDescent="0.2">
      <c r="A1061" s="8"/>
      <c r="B1061" s="3"/>
    </row>
    <row r="1062" spans="1:2" x14ac:dyDescent="0.2">
      <c r="A1062" s="8"/>
      <c r="B1062" s="3"/>
    </row>
    <row r="1063" spans="1:2" x14ac:dyDescent="0.2">
      <c r="A1063" s="8"/>
      <c r="B1063" s="3"/>
    </row>
    <row r="1064" spans="1:2" x14ac:dyDescent="0.2">
      <c r="A1064" s="8"/>
      <c r="B1064" s="3"/>
    </row>
    <row r="1065" spans="1:2" x14ac:dyDescent="0.2">
      <c r="A1065" s="8"/>
      <c r="B1065" s="3"/>
    </row>
    <row r="1066" spans="1:2" x14ac:dyDescent="0.2">
      <c r="A1066" s="8"/>
      <c r="B1066" s="3"/>
    </row>
    <row r="1067" spans="1:2" x14ac:dyDescent="0.2">
      <c r="A1067" s="8"/>
      <c r="B1067" s="3"/>
    </row>
    <row r="1068" spans="1:2" x14ac:dyDescent="0.2">
      <c r="A1068" s="8"/>
      <c r="B1068" s="3"/>
    </row>
    <row r="1069" spans="1:2" x14ac:dyDescent="0.2">
      <c r="A1069" s="8"/>
      <c r="B1069" s="3"/>
    </row>
    <row r="1070" spans="1:2" x14ac:dyDescent="0.2">
      <c r="A1070" s="8"/>
      <c r="B1070" s="3"/>
    </row>
    <row r="1071" spans="1:2" x14ac:dyDescent="0.2">
      <c r="A1071" s="8"/>
      <c r="B1071" s="3"/>
    </row>
    <row r="1072" spans="1:2" x14ac:dyDescent="0.2">
      <c r="A1072" s="8"/>
      <c r="B1072" s="3"/>
    </row>
    <row r="1073" spans="1:2" x14ac:dyDescent="0.2">
      <c r="A1073" s="8"/>
      <c r="B1073" s="3"/>
    </row>
    <row r="1074" spans="1:2" x14ac:dyDescent="0.2">
      <c r="A1074" s="8"/>
      <c r="B1074" s="3"/>
    </row>
    <row r="1075" spans="1:2" x14ac:dyDescent="0.2">
      <c r="A1075" s="8"/>
      <c r="B1075" s="3"/>
    </row>
    <row r="1076" spans="1:2" x14ac:dyDescent="0.2">
      <c r="A1076" s="8"/>
      <c r="B1076" s="3"/>
    </row>
    <row r="1077" spans="1:2" x14ac:dyDescent="0.2">
      <c r="A1077" s="8"/>
      <c r="B1077" s="3"/>
    </row>
    <row r="1078" spans="1:2" x14ac:dyDescent="0.2">
      <c r="A1078" s="8"/>
      <c r="B1078" s="3"/>
    </row>
    <row r="1079" spans="1:2" x14ac:dyDescent="0.2">
      <c r="A1079" s="8"/>
      <c r="B1079" s="3"/>
    </row>
    <row r="1080" spans="1:2" x14ac:dyDescent="0.2">
      <c r="A1080" s="8"/>
      <c r="B1080" s="3"/>
    </row>
    <row r="1081" spans="1:2" x14ac:dyDescent="0.2">
      <c r="A1081" s="8"/>
      <c r="B1081" s="3"/>
    </row>
    <row r="1082" spans="1:2" x14ac:dyDescent="0.2">
      <c r="A1082" s="8"/>
      <c r="B1082" s="3"/>
    </row>
    <row r="1083" spans="1:2" x14ac:dyDescent="0.2">
      <c r="A1083" s="8"/>
      <c r="B1083" s="3"/>
    </row>
    <row r="1084" spans="1:2" x14ac:dyDescent="0.2">
      <c r="A1084" s="8"/>
      <c r="B1084" s="3"/>
    </row>
    <row r="1085" spans="1:2" x14ac:dyDescent="0.2">
      <c r="A1085" s="8"/>
      <c r="B1085" s="3"/>
    </row>
    <row r="1086" spans="1:2" x14ac:dyDescent="0.2">
      <c r="A1086" s="8"/>
      <c r="B1086" s="3"/>
    </row>
    <row r="1087" spans="1:2" x14ac:dyDescent="0.2">
      <c r="A1087" s="8"/>
      <c r="B1087" s="3"/>
    </row>
    <row r="1088" spans="1:2" x14ac:dyDescent="0.2">
      <c r="A1088" s="8"/>
      <c r="B1088" s="3"/>
    </row>
    <row r="1089" spans="1:2" x14ac:dyDescent="0.2">
      <c r="A1089" s="8"/>
      <c r="B1089" s="3"/>
    </row>
    <row r="1090" spans="1:2" x14ac:dyDescent="0.2">
      <c r="A1090" s="8"/>
      <c r="B1090" s="3"/>
    </row>
    <row r="1091" spans="1:2" x14ac:dyDescent="0.2">
      <c r="A1091" s="8"/>
      <c r="B1091" s="3"/>
    </row>
    <row r="1092" spans="1:2" x14ac:dyDescent="0.2">
      <c r="A1092" s="8"/>
      <c r="B1092" s="3"/>
    </row>
    <row r="1093" spans="1:2" x14ac:dyDescent="0.2">
      <c r="A1093" s="8"/>
      <c r="B1093" s="3"/>
    </row>
    <row r="1094" spans="1:2" x14ac:dyDescent="0.2">
      <c r="A1094" s="8"/>
      <c r="B1094" s="3"/>
    </row>
    <row r="1095" spans="1:2" x14ac:dyDescent="0.2">
      <c r="A1095" s="8"/>
      <c r="B1095" s="3"/>
    </row>
    <row r="1096" spans="1:2" x14ac:dyDescent="0.2">
      <c r="A1096" s="8"/>
      <c r="B1096" s="3"/>
    </row>
    <row r="1097" spans="1:2" x14ac:dyDescent="0.2">
      <c r="A1097" s="8"/>
      <c r="B1097" s="3"/>
    </row>
    <row r="1098" spans="1:2" x14ac:dyDescent="0.2">
      <c r="A1098" s="8"/>
      <c r="B1098" s="3"/>
    </row>
    <row r="1099" spans="1:2" x14ac:dyDescent="0.2">
      <c r="A1099" s="8"/>
      <c r="B1099" s="3"/>
    </row>
    <row r="1100" spans="1:2" x14ac:dyDescent="0.2">
      <c r="A1100" s="8"/>
      <c r="B1100" s="3"/>
    </row>
    <row r="1101" spans="1:2" x14ac:dyDescent="0.2">
      <c r="A1101" s="8"/>
      <c r="B1101" s="3"/>
    </row>
    <row r="1102" spans="1:2" x14ac:dyDescent="0.2">
      <c r="A1102" s="8"/>
      <c r="B1102" s="3"/>
    </row>
    <row r="1103" spans="1:2" x14ac:dyDescent="0.2">
      <c r="A1103" s="8"/>
      <c r="B1103" s="3"/>
    </row>
    <row r="1104" spans="1:2" x14ac:dyDescent="0.2">
      <c r="A1104" s="8"/>
      <c r="B1104" s="3"/>
    </row>
    <row r="1105" spans="1:2" x14ac:dyDescent="0.2">
      <c r="A1105" s="8"/>
      <c r="B1105" s="3"/>
    </row>
    <row r="1106" spans="1:2" x14ac:dyDescent="0.2">
      <c r="A1106" s="8"/>
      <c r="B1106" s="3"/>
    </row>
    <row r="1107" spans="1:2" x14ac:dyDescent="0.2">
      <c r="A1107" s="8"/>
      <c r="B1107" s="3"/>
    </row>
    <row r="1108" spans="1:2" x14ac:dyDescent="0.2">
      <c r="A1108" s="8"/>
      <c r="B1108" s="3"/>
    </row>
    <row r="1109" spans="1:2" x14ac:dyDescent="0.2">
      <c r="A1109" s="8"/>
      <c r="B1109" s="3"/>
    </row>
    <row r="1110" spans="1:2" x14ac:dyDescent="0.2">
      <c r="A1110" s="8"/>
      <c r="B1110" s="3"/>
    </row>
    <row r="1111" spans="1:2" x14ac:dyDescent="0.2">
      <c r="A1111" s="8"/>
      <c r="B1111" s="3"/>
    </row>
    <row r="1112" spans="1:2" x14ac:dyDescent="0.2">
      <c r="A1112" s="8"/>
      <c r="B1112" s="3"/>
    </row>
    <row r="1113" spans="1:2" x14ac:dyDescent="0.2">
      <c r="A1113" s="8"/>
      <c r="B1113" s="3"/>
    </row>
    <row r="1114" spans="1:2" x14ac:dyDescent="0.2">
      <c r="A1114" s="8"/>
      <c r="B1114" s="3"/>
    </row>
    <row r="1115" spans="1:2" x14ac:dyDescent="0.2">
      <c r="A1115" s="8"/>
      <c r="B1115" s="3"/>
    </row>
    <row r="1116" spans="1:2" x14ac:dyDescent="0.2">
      <c r="A1116" s="8"/>
      <c r="B1116" s="3"/>
    </row>
    <row r="1117" spans="1:2" x14ac:dyDescent="0.2">
      <c r="A1117" s="8"/>
      <c r="B1117" s="3"/>
    </row>
    <row r="1118" spans="1:2" x14ac:dyDescent="0.2">
      <c r="A1118" s="8"/>
      <c r="B1118" s="3"/>
    </row>
    <row r="1119" spans="1:2" x14ac:dyDescent="0.2">
      <c r="A1119" s="8"/>
      <c r="B1119" s="3"/>
    </row>
    <row r="1120" spans="1:2" x14ac:dyDescent="0.2">
      <c r="A1120" s="8"/>
      <c r="B1120" s="3"/>
    </row>
    <row r="1121" spans="1:2" x14ac:dyDescent="0.2">
      <c r="A1121" s="8"/>
      <c r="B1121" s="3"/>
    </row>
    <row r="1122" spans="1:2" x14ac:dyDescent="0.2">
      <c r="A1122" s="8"/>
      <c r="B1122" s="3"/>
    </row>
    <row r="1123" spans="1:2" x14ac:dyDescent="0.2">
      <c r="A1123" s="8"/>
      <c r="B1123" s="3"/>
    </row>
    <row r="1124" spans="1:2" x14ac:dyDescent="0.2">
      <c r="A1124" s="8"/>
      <c r="B1124" s="3"/>
    </row>
    <row r="1125" spans="1:2" x14ac:dyDescent="0.2">
      <c r="A1125" s="8"/>
      <c r="B1125" s="3"/>
    </row>
    <row r="1126" spans="1:2" x14ac:dyDescent="0.2">
      <c r="A1126" s="8"/>
      <c r="B1126" s="3"/>
    </row>
    <row r="1127" spans="1:2" x14ac:dyDescent="0.2">
      <c r="A1127" s="8"/>
      <c r="B1127" s="3"/>
    </row>
    <row r="1128" spans="1:2" x14ac:dyDescent="0.2">
      <c r="A1128" s="8"/>
      <c r="B1128" s="3"/>
    </row>
    <row r="1129" spans="1:2" x14ac:dyDescent="0.2">
      <c r="A1129" s="8"/>
      <c r="B1129" s="3"/>
    </row>
    <row r="1130" spans="1:2" x14ac:dyDescent="0.2">
      <c r="A1130" s="8"/>
      <c r="B1130" s="3"/>
    </row>
    <row r="1131" spans="1:2" x14ac:dyDescent="0.2">
      <c r="A1131" s="8"/>
      <c r="B1131" s="3"/>
    </row>
    <row r="1132" spans="1:2" x14ac:dyDescent="0.2">
      <c r="A1132" s="8"/>
      <c r="B1132" s="3"/>
    </row>
    <row r="1133" spans="1:2" x14ac:dyDescent="0.2">
      <c r="A1133" s="8"/>
      <c r="B1133" s="3"/>
    </row>
    <row r="1134" spans="1:2" x14ac:dyDescent="0.2">
      <c r="A1134" s="8"/>
      <c r="B1134" s="3"/>
    </row>
    <row r="1135" spans="1:2" x14ac:dyDescent="0.2">
      <c r="A1135" s="8"/>
      <c r="B1135" s="3"/>
    </row>
    <row r="1136" spans="1:2" x14ac:dyDescent="0.2">
      <c r="A1136" s="8"/>
      <c r="B1136" s="3"/>
    </row>
    <row r="1137" spans="1:2" x14ac:dyDescent="0.2">
      <c r="A1137" s="8"/>
      <c r="B1137" s="3"/>
    </row>
    <row r="1138" spans="1:2" x14ac:dyDescent="0.2">
      <c r="A1138" s="8"/>
      <c r="B1138" s="3"/>
    </row>
    <row r="1139" spans="1:2" x14ac:dyDescent="0.2">
      <c r="A1139" s="8"/>
      <c r="B1139" s="3"/>
    </row>
    <row r="1140" spans="1:2" x14ac:dyDescent="0.2">
      <c r="A1140" s="8"/>
      <c r="B1140" s="3"/>
    </row>
    <row r="1141" spans="1:2" x14ac:dyDescent="0.2">
      <c r="A1141" s="8"/>
      <c r="B1141" s="3"/>
    </row>
    <row r="1142" spans="1:2" x14ac:dyDescent="0.2">
      <c r="A1142" s="8"/>
      <c r="B1142" s="3"/>
    </row>
    <row r="1143" spans="1:2" x14ac:dyDescent="0.2">
      <c r="A1143" s="8"/>
      <c r="B1143" s="3"/>
    </row>
    <row r="1144" spans="1:2" x14ac:dyDescent="0.2">
      <c r="A1144" s="8"/>
      <c r="B1144" s="3"/>
    </row>
    <row r="1145" spans="1:2" x14ac:dyDescent="0.2">
      <c r="A1145" s="8"/>
      <c r="B1145" s="3"/>
    </row>
    <row r="1146" spans="1:2" x14ac:dyDescent="0.2">
      <c r="A1146" s="8"/>
      <c r="B1146" s="3"/>
    </row>
    <row r="1147" spans="1:2" x14ac:dyDescent="0.2">
      <c r="A1147" s="8"/>
      <c r="B1147" s="3"/>
    </row>
    <row r="1148" spans="1:2" x14ac:dyDescent="0.2">
      <c r="A1148" s="8"/>
      <c r="B1148" s="3"/>
    </row>
    <row r="1149" spans="1:2" x14ac:dyDescent="0.2">
      <c r="A1149" s="8"/>
      <c r="B1149" s="3"/>
    </row>
    <row r="1150" spans="1:2" x14ac:dyDescent="0.2">
      <c r="A1150" s="8"/>
      <c r="B1150" s="3"/>
    </row>
    <row r="1151" spans="1:2" x14ac:dyDescent="0.2">
      <c r="A1151" s="8"/>
      <c r="B1151" s="3"/>
    </row>
    <row r="1152" spans="1:2" x14ac:dyDescent="0.2">
      <c r="A1152" s="8"/>
      <c r="B1152" s="3"/>
    </row>
    <row r="1153" spans="1:2" x14ac:dyDescent="0.2">
      <c r="A1153" s="8"/>
      <c r="B1153" s="3"/>
    </row>
    <row r="1154" spans="1:2" x14ac:dyDescent="0.2">
      <c r="A1154" s="8"/>
      <c r="B1154" s="3"/>
    </row>
    <row r="1155" spans="1:2" x14ac:dyDescent="0.2">
      <c r="A1155" s="8"/>
      <c r="B1155" s="3"/>
    </row>
    <row r="1156" spans="1:2" x14ac:dyDescent="0.2">
      <c r="A1156" s="8"/>
      <c r="B1156" s="3"/>
    </row>
    <row r="1157" spans="1:2" x14ac:dyDescent="0.2">
      <c r="A1157" s="8"/>
      <c r="B1157" s="3"/>
    </row>
    <row r="1158" spans="1:2" x14ac:dyDescent="0.2">
      <c r="A1158" s="8"/>
      <c r="B1158" s="3"/>
    </row>
    <row r="1159" spans="1:2" x14ac:dyDescent="0.2">
      <c r="A1159" s="8"/>
      <c r="B1159" s="3"/>
    </row>
    <row r="1160" spans="1:2" x14ac:dyDescent="0.2">
      <c r="A1160" s="8"/>
      <c r="B1160" s="3"/>
    </row>
    <row r="1161" spans="1:2" x14ac:dyDescent="0.2">
      <c r="A1161" s="8"/>
      <c r="B1161" s="3"/>
    </row>
    <row r="1162" spans="1:2" x14ac:dyDescent="0.2">
      <c r="A1162" s="8"/>
      <c r="B1162" s="3"/>
    </row>
    <row r="1163" spans="1:2" x14ac:dyDescent="0.2">
      <c r="A1163" s="8"/>
      <c r="B1163" s="3"/>
    </row>
    <row r="1164" spans="1:2" x14ac:dyDescent="0.2">
      <c r="A1164" s="8"/>
      <c r="B1164" s="3"/>
    </row>
    <row r="1165" spans="1:2" x14ac:dyDescent="0.2">
      <c r="A1165" s="8"/>
      <c r="B1165" s="3"/>
    </row>
    <row r="1166" spans="1:2" x14ac:dyDescent="0.2">
      <c r="A1166" s="8"/>
      <c r="B1166" s="3"/>
    </row>
    <row r="1167" spans="1:2" x14ac:dyDescent="0.2">
      <c r="A1167" s="8"/>
      <c r="B1167" s="3"/>
    </row>
    <row r="1168" spans="1:2" x14ac:dyDescent="0.2">
      <c r="A1168" s="8"/>
      <c r="B1168" s="3"/>
    </row>
    <row r="1169" spans="1:2" x14ac:dyDescent="0.2">
      <c r="A1169" s="8"/>
      <c r="B1169" s="3"/>
    </row>
    <row r="1170" spans="1:2" x14ac:dyDescent="0.2">
      <c r="A1170" s="8"/>
      <c r="B1170" s="3"/>
    </row>
    <row r="1171" spans="1:2" x14ac:dyDescent="0.2">
      <c r="A1171" s="8"/>
      <c r="B1171" s="3"/>
    </row>
    <row r="1172" spans="1:2" x14ac:dyDescent="0.2">
      <c r="A1172" s="8"/>
      <c r="B1172" s="3"/>
    </row>
    <row r="1173" spans="1:2" x14ac:dyDescent="0.2">
      <c r="A1173" s="8"/>
      <c r="B1173" s="3"/>
    </row>
    <row r="1174" spans="1:2" x14ac:dyDescent="0.2">
      <c r="A1174" s="8"/>
      <c r="B1174" s="3"/>
    </row>
    <row r="1175" spans="1:2" x14ac:dyDescent="0.2">
      <c r="A1175" s="8"/>
      <c r="B1175" s="3"/>
    </row>
    <row r="1176" spans="1:2" x14ac:dyDescent="0.2">
      <c r="A1176" s="8"/>
      <c r="B1176" s="3"/>
    </row>
    <row r="1177" spans="1:2" x14ac:dyDescent="0.2">
      <c r="A1177" s="8"/>
      <c r="B1177" s="3"/>
    </row>
    <row r="1178" spans="1:2" x14ac:dyDescent="0.2">
      <c r="A1178" s="8"/>
      <c r="B1178" s="3"/>
    </row>
    <row r="1179" spans="1:2" x14ac:dyDescent="0.2">
      <c r="A1179" s="8"/>
      <c r="B1179" s="3"/>
    </row>
    <row r="1180" spans="1:2" x14ac:dyDescent="0.2">
      <c r="A1180" s="8"/>
      <c r="B1180" s="3"/>
    </row>
    <row r="1181" spans="1:2" x14ac:dyDescent="0.2">
      <c r="A1181" s="8"/>
      <c r="B1181" s="3"/>
    </row>
    <row r="1182" spans="1:2" x14ac:dyDescent="0.2">
      <c r="A1182" s="8"/>
      <c r="B1182" s="3"/>
    </row>
    <row r="1183" spans="1:2" x14ac:dyDescent="0.2">
      <c r="A1183" s="8"/>
      <c r="B1183" s="3"/>
    </row>
    <row r="1184" spans="1:2" x14ac:dyDescent="0.2">
      <c r="A1184" s="8"/>
      <c r="B1184" s="3"/>
    </row>
    <row r="1185" spans="1:2" x14ac:dyDescent="0.2">
      <c r="A1185" s="8"/>
      <c r="B1185" s="3"/>
    </row>
    <row r="1186" spans="1:2" x14ac:dyDescent="0.2">
      <c r="A1186" s="8"/>
      <c r="B1186" s="3"/>
    </row>
    <row r="1187" spans="1:2" x14ac:dyDescent="0.2">
      <c r="A1187" s="8"/>
      <c r="B1187" s="3"/>
    </row>
    <row r="1188" spans="1:2" x14ac:dyDescent="0.2">
      <c r="A1188" s="8"/>
      <c r="B1188" s="3"/>
    </row>
    <row r="1189" spans="1:2" x14ac:dyDescent="0.2">
      <c r="A1189" s="8"/>
      <c r="B1189" s="3"/>
    </row>
    <row r="1190" spans="1:2" x14ac:dyDescent="0.2">
      <c r="A1190" s="8"/>
      <c r="B1190" s="3"/>
    </row>
    <row r="1191" spans="1:2" x14ac:dyDescent="0.2">
      <c r="A1191" s="8"/>
      <c r="B1191" s="3"/>
    </row>
    <row r="1192" spans="1:2" x14ac:dyDescent="0.2">
      <c r="A1192" s="8"/>
      <c r="B1192" s="3"/>
    </row>
    <row r="1193" spans="1:2" x14ac:dyDescent="0.2">
      <c r="A1193" s="8"/>
      <c r="B1193" s="3"/>
    </row>
    <row r="1194" spans="1:2" x14ac:dyDescent="0.2">
      <c r="A1194" s="8"/>
      <c r="B1194" s="3"/>
    </row>
    <row r="1195" spans="1:2" x14ac:dyDescent="0.2">
      <c r="A1195" s="8"/>
      <c r="B1195" s="3"/>
    </row>
    <row r="1196" spans="1:2" x14ac:dyDescent="0.2">
      <c r="A1196" s="8"/>
      <c r="B1196" s="3"/>
    </row>
  </sheetData>
  <customSheetViews>
    <customSheetView guid="{957599CB-1B16-4CD3-B5FB-91CFA9D31AF9}">
      <selection activeCell="H14" sqref="H14"/>
      <pageMargins left="0" right="0" top="0" bottom="0" header="0" footer="0"/>
      <pageSetup orientation="portrait" r:id="rId1"/>
    </customSheetView>
    <customSheetView guid="{44483002-952B-44EE-9DCD-E11581319A0D}">
      <selection activeCell="A7" sqref="A7"/>
      <pageMargins left="0" right="0" top="0" bottom="0" header="0" footer="0"/>
      <pageSetup orientation="portrait" r:id="rId2"/>
    </customSheetView>
    <customSheetView guid="{EB18C760-2787-4A4C-B11F-AE5CFC02EC3F}">
      <selection activeCell="A12" sqref="A12"/>
      <pageMargins left="0" right="0" top="0" bottom="0" header="0" footer="0"/>
      <pageSetup orientation="portrait" r:id="rId3"/>
    </customSheetView>
    <customSheetView guid="{6467B0C7-769E-4CC1-B652-E929D63C9E83}">
      <selection activeCell="A12" sqref="A12"/>
      <pageMargins left="0" right="0" top="0" bottom="0" header="0" footer="0"/>
      <pageSetup orientation="portrait" r:id="rId4"/>
    </customSheetView>
    <customSheetView guid="{F2398446-7286-4CED-AAF5-E24A50AA7F5C}">
      <selection activeCell="A12" sqref="A12"/>
      <pageMargins left="0" right="0" top="0" bottom="0" header="0" footer="0"/>
      <pageSetup orientation="portrait" r:id="rId5"/>
    </customSheetView>
    <customSheetView guid="{188D9D74-4138-4A74-902D-61E7EF9C7988}" showGridLines="0">
      <selection activeCell="A6" sqref="A6"/>
      <pageMargins left="0" right="0" top="0" bottom="0" header="0" footer="0"/>
      <pageSetup orientation="portrait" r:id="rId6"/>
    </customSheetView>
    <customSheetView guid="{5A1C9918-1F33-4D2C-94E6-120542599B0D}">
      <selection activeCell="A12" sqref="A12"/>
      <pageMargins left="0" right="0" top="0" bottom="0" header="0" footer="0"/>
      <pageSetup orientation="portrait" r:id="rId7"/>
    </customSheetView>
  </customSheetViews>
  <pageMargins left="0.7" right="0.7" top="0.75" bottom="0.75" header="0.3" footer="0.3"/>
  <pageSetup orientation="portrait" r:id="rId8"/>
  <tableParts count="1">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G19"/>
  <sheetViews>
    <sheetView workbookViewId="0">
      <selection activeCell="B24" sqref="B24"/>
    </sheetView>
  </sheetViews>
  <sheetFormatPr defaultRowHeight="15" x14ac:dyDescent="0.25"/>
  <cols>
    <col min="1" max="1" width="39.42578125" customWidth="1"/>
    <col min="4" max="4" width="19.140625" customWidth="1"/>
    <col min="5" max="5" width="13.42578125" customWidth="1"/>
    <col min="6" max="6" width="18.42578125" customWidth="1"/>
  </cols>
  <sheetData>
    <row r="1" spans="1:7" x14ac:dyDescent="0.25">
      <c r="B1" t="s">
        <v>1615</v>
      </c>
      <c r="C1" t="s">
        <v>1616</v>
      </c>
      <c r="D1" t="s">
        <v>1617</v>
      </c>
      <c r="E1" t="s">
        <v>1618</v>
      </c>
      <c r="F1" t="s">
        <v>1619</v>
      </c>
    </row>
    <row r="2" spans="1:7" hidden="1" x14ac:dyDescent="0.25">
      <c r="A2" t="s">
        <v>338</v>
      </c>
      <c r="B2">
        <v>2</v>
      </c>
      <c r="C2">
        <v>2</v>
      </c>
      <c r="D2">
        <v>0</v>
      </c>
      <c r="E2">
        <f t="shared" ref="E2:E16" si="0">B2-C2-D2</f>
        <v>0</v>
      </c>
      <c r="F2" t="s">
        <v>1620</v>
      </c>
    </row>
    <row r="3" spans="1:7" hidden="1" x14ac:dyDescent="0.25">
      <c r="A3" t="s">
        <v>1621</v>
      </c>
      <c r="B3">
        <v>6</v>
      </c>
      <c r="C3">
        <v>3</v>
      </c>
      <c r="D3">
        <v>3</v>
      </c>
      <c r="E3">
        <f t="shared" si="0"/>
        <v>0</v>
      </c>
      <c r="F3" t="s">
        <v>1620</v>
      </c>
    </row>
    <row r="4" spans="1:7" hidden="1" x14ac:dyDescent="0.25">
      <c r="A4" t="s">
        <v>432</v>
      </c>
      <c r="B4">
        <v>17</v>
      </c>
      <c r="C4">
        <v>6</v>
      </c>
      <c r="D4">
        <v>1</v>
      </c>
      <c r="E4">
        <f t="shared" si="0"/>
        <v>10</v>
      </c>
      <c r="F4" t="s">
        <v>1620</v>
      </c>
    </row>
    <row r="5" spans="1:7" hidden="1" x14ac:dyDescent="0.25">
      <c r="A5" t="s">
        <v>606</v>
      </c>
      <c r="B5">
        <v>3</v>
      </c>
      <c r="C5">
        <v>2</v>
      </c>
      <c r="D5">
        <v>1</v>
      </c>
      <c r="E5">
        <f t="shared" si="0"/>
        <v>0</v>
      </c>
      <c r="F5" t="s">
        <v>1620</v>
      </c>
    </row>
    <row r="6" spans="1:7" hidden="1" x14ac:dyDescent="0.25">
      <c r="A6" t="s">
        <v>684</v>
      </c>
      <c r="B6">
        <v>2</v>
      </c>
      <c r="C6">
        <v>2</v>
      </c>
      <c r="E6">
        <f t="shared" si="0"/>
        <v>0</v>
      </c>
      <c r="F6" t="s">
        <v>1620</v>
      </c>
    </row>
    <row r="7" spans="1:7" hidden="1" x14ac:dyDescent="0.25">
      <c r="A7" t="s">
        <v>1622</v>
      </c>
      <c r="B7">
        <v>9</v>
      </c>
      <c r="E7">
        <f t="shared" si="0"/>
        <v>9</v>
      </c>
      <c r="F7" t="s">
        <v>1620</v>
      </c>
    </row>
    <row r="8" spans="1:7" hidden="1" x14ac:dyDescent="0.25">
      <c r="A8" t="s">
        <v>1052</v>
      </c>
      <c r="B8">
        <v>25</v>
      </c>
      <c r="C8">
        <v>20</v>
      </c>
      <c r="D8">
        <v>5</v>
      </c>
      <c r="E8">
        <f t="shared" si="0"/>
        <v>0</v>
      </c>
      <c r="F8" t="s">
        <v>1620</v>
      </c>
    </row>
    <row r="9" spans="1:7" hidden="1" x14ac:dyDescent="0.25">
      <c r="A9" t="s">
        <v>1623</v>
      </c>
      <c r="B9">
        <v>10</v>
      </c>
      <c r="E9" s="29">
        <f t="shared" si="0"/>
        <v>10</v>
      </c>
      <c r="F9" t="s">
        <v>1620</v>
      </c>
    </row>
    <row r="10" spans="1:7" x14ac:dyDescent="0.25">
      <c r="A10" t="s">
        <v>1624</v>
      </c>
      <c r="B10">
        <v>5</v>
      </c>
      <c r="C10">
        <v>4</v>
      </c>
      <c r="D10">
        <v>1</v>
      </c>
      <c r="E10">
        <f t="shared" si="0"/>
        <v>0</v>
      </c>
      <c r="F10" t="s">
        <v>1625</v>
      </c>
      <c r="G10" t="s">
        <v>1626</v>
      </c>
    </row>
    <row r="11" spans="1:7" x14ac:dyDescent="0.25">
      <c r="A11" t="s">
        <v>85</v>
      </c>
      <c r="B11">
        <v>23</v>
      </c>
      <c r="C11">
        <v>20</v>
      </c>
      <c r="D11">
        <v>3</v>
      </c>
      <c r="E11">
        <f t="shared" si="0"/>
        <v>0</v>
      </c>
      <c r="F11" t="s">
        <v>1625</v>
      </c>
    </row>
    <row r="12" spans="1:7" x14ac:dyDescent="0.25">
      <c r="A12" t="s">
        <v>639</v>
      </c>
      <c r="B12">
        <v>4</v>
      </c>
      <c r="C12">
        <v>3</v>
      </c>
      <c r="D12">
        <v>1</v>
      </c>
      <c r="E12">
        <f t="shared" si="0"/>
        <v>0</v>
      </c>
      <c r="F12" t="s">
        <v>1625</v>
      </c>
    </row>
    <row r="13" spans="1:7" x14ac:dyDescent="0.25">
      <c r="A13" t="s">
        <v>1627</v>
      </c>
      <c r="B13">
        <v>5</v>
      </c>
      <c r="C13">
        <v>4</v>
      </c>
      <c r="D13">
        <v>1</v>
      </c>
      <c r="E13" s="30">
        <f t="shared" si="0"/>
        <v>0</v>
      </c>
      <c r="F13" t="s">
        <v>1625</v>
      </c>
    </row>
    <row r="14" spans="1:7" x14ac:dyDescent="0.25">
      <c r="A14" t="s">
        <v>971</v>
      </c>
      <c r="B14">
        <v>4</v>
      </c>
      <c r="C14">
        <v>3</v>
      </c>
      <c r="D14">
        <v>1</v>
      </c>
      <c r="E14">
        <f t="shared" si="0"/>
        <v>0</v>
      </c>
      <c r="F14" t="s">
        <v>1625</v>
      </c>
    </row>
    <row r="15" spans="1:7" x14ac:dyDescent="0.25">
      <c r="A15" t="s">
        <v>1308</v>
      </c>
      <c r="B15">
        <v>15</v>
      </c>
      <c r="C15">
        <v>12</v>
      </c>
      <c r="D15">
        <v>3</v>
      </c>
      <c r="E15" s="30">
        <f t="shared" si="0"/>
        <v>0</v>
      </c>
      <c r="F15" t="s">
        <v>1625</v>
      </c>
    </row>
    <row r="16" spans="1:7" hidden="1" x14ac:dyDescent="0.25">
      <c r="A16" t="s">
        <v>1014</v>
      </c>
      <c r="B16">
        <v>4</v>
      </c>
      <c r="E16" s="29">
        <f t="shared" si="0"/>
        <v>4</v>
      </c>
      <c r="F16" t="s">
        <v>1628</v>
      </c>
    </row>
    <row r="18" spans="1:5" x14ac:dyDescent="0.25">
      <c r="A18" t="s">
        <v>1615</v>
      </c>
      <c r="B18">
        <f>SUM(B9:B16)</f>
        <v>70</v>
      </c>
      <c r="C18">
        <f>SUM(C9:C16)</f>
        <v>46</v>
      </c>
      <c r="D18">
        <f>SUM(D9:D16)</f>
        <v>10</v>
      </c>
      <c r="E18">
        <v>0</v>
      </c>
    </row>
    <row r="19" spans="1:5" x14ac:dyDescent="0.25">
      <c r="C19" t="s">
        <v>1629</v>
      </c>
    </row>
  </sheetData>
  <autoFilter ref="A1:F16" xr:uid="{00000000-0009-0000-0000-000003000000}">
    <filterColumn colId="5">
      <filters>
        <filter val="Megan"/>
      </filters>
    </filterColumn>
    <sortState xmlns:xlrd2="http://schemas.microsoft.com/office/spreadsheetml/2017/richdata2" ref="A2:F16">
      <sortCondition ref="F1:F16"/>
    </sortState>
  </autoFilter>
  <customSheetViews>
    <customSheetView guid="{957599CB-1B16-4CD3-B5FB-91CFA9D31AF9}" filter="1" showAutoFilter="1" state="hidden">
      <selection activeCell="B24" sqref="B24"/>
      <pageMargins left="0" right="0" top="0" bottom="0" header="0" footer="0"/>
      <autoFilter ref="A1:F16" xr:uid="{00000000-0000-0000-0000-000000000000}">
        <filterColumn colId="5">
          <filters>
            <filter val="Megan"/>
          </filters>
        </filterColumn>
        <sortState xmlns:xlrd2="http://schemas.microsoft.com/office/spreadsheetml/2017/richdata2" ref="A2:F16">
          <sortCondition ref="F1:F16"/>
        </sortState>
      </autoFilter>
    </customSheetView>
    <customSheetView guid="{44483002-952B-44EE-9DCD-E11581319A0D}" filter="1" showAutoFilter="1">
      <selection activeCell="D22" sqref="D22"/>
      <pageMargins left="0" right="0" top="0" bottom="0" header="0" footer="0"/>
      <autoFilter ref="A1:F16" xr:uid="{00000000-0000-0000-0000-000000000000}">
        <filterColumn colId="5">
          <filters>
            <filter val="Megan"/>
          </filters>
        </filterColumn>
        <sortState xmlns:xlrd2="http://schemas.microsoft.com/office/spreadsheetml/2017/richdata2" ref="A2:F16">
          <sortCondition ref="F1:F16"/>
        </sortState>
      </autoFilter>
    </customSheetView>
    <customSheetView guid="{EB18C760-2787-4A4C-B11F-AE5CFC02EC3F}" filter="1" showAutoFilter="1">
      <selection activeCell="B24" sqref="B24"/>
      <pageMargins left="0" right="0" top="0" bottom="0" header="0" footer="0"/>
      <autoFilter ref="A1:F16" xr:uid="{00000000-0000-0000-0000-000000000000}">
        <filterColumn colId="5">
          <filters>
            <filter val="Megan"/>
          </filters>
        </filterColumn>
        <sortState xmlns:xlrd2="http://schemas.microsoft.com/office/spreadsheetml/2017/richdata2" ref="A2:F16">
          <sortCondition ref="F1:F16"/>
        </sortState>
      </autoFilter>
    </customSheetView>
    <customSheetView guid="{5A1C9918-1F33-4D2C-94E6-120542599B0D}" filter="1" showAutoFilter="1">
      <selection activeCell="B24" sqref="B24"/>
      <pageMargins left="0" right="0" top="0" bottom="0" header="0" footer="0"/>
      <autoFilter ref="A1:F16" xr:uid="{00000000-0000-0000-0000-000000000000}">
        <filterColumn colId="5">
          <filters>
            <filter val="Megan"/>
          </filters>
        </filterColumn>
        <sortState xmlns:xlrd2="http://schemas.microsoft.com/office/spreadsheetml/2017/richdata2" ref="A2:F16">
          <sortCondition ref="F1:F16"/>
        </sortState>
      </autoFilter>
    </customSheetView>
  </customSheetView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EB2539-438B-4E9A-8001-33D8FAB94956}">
  <ds:schemaRefs>
    <ds:schemaRef ds:uri="http://schemas.microsoft.com/sharepoint/v3/contenttype/forms"/>
  </ds:schemaRefs>
</ds:datastoreItem>
</file>

<file path=customXml/itemProps2.xml><?xml version="1.0" encoding="utf-8"?>
<ds:datastoreItem xmlns:ds="http://schemas.openxmlformats.org/officeDocument/2006/customXml" ds:itemID="{81D4FDCD-0F67-4A1A-934D-057697E08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2C2C07-C9B0-4327-8C6C-13B5E26DBA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Studies</vt:lpstr>
      <vt:lpstr>Acronyms</vt:lpstr>
      <vt:lpstr>Elements extracted</vt:lpstr>
      <vt:lpstr>assigned studies</vt:lpstr>
      <vt:lpstr>Acronyms!Print_Area</vt:lpstr>
      <vt:lpstr>'Elements extracted'!Print_Area</vt:lpstr>
      <vt:lpstr>Studies!Print_Area</vt:lpstr>
      <vt:lpstr>'Elements extracted'!Print_Titles</vt:lpstr>
      <vt:lpstr>Studies!Print_Titles</vt:lpstr>
      <vt:lpstr>TitleRegion1.A1.B17.3</vt:lpstr>
      <vt:lpstr>TitleRegion1.A1.P135.1</vt:lpstr>
    </vt:vector>
  </TitlesOfParts>
  <Manager/>
  <Company>Mathematica,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Marisa Shenk</dc:creator>
  <cp:keywords/>
  <dc:description/>
  <cp:lastModifiedBy>Brianna Arnold</cp:lastModifiedBy>
  <cp:revision/>
  <dcterms:created xsi:type="dcterms:W3CDTF">2019-05-03T16:42:29Z</dcterms:created>
  <dcterms:modified xsi:type="dcterms:W3CDTF">2020-07-01T12:11:34Z</dcterms:modified>
  <cp:category/>
  <cp:contentStatus/>
</cp:coreProperties>
</file>