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https://usdol.sharepoint.com/sites/T-ETA-OTAA-NO-RO/Shared Documents/Technical Assistance and Regional/TAAACS/"/>
    </mc:Choice>
  </mc:AlternateContent>
  <xr:revisionPtr revIDLastSave="15" documentId="8_{E6DDCF5D-A5CF-46E3-A453-B1D002B0E06F}" xr6:coauthVersionLast="47" xr6:coauthVersionMax="47" xr10:uidLastSave="{7EBDCC32-C53E-4E00-A963-87A4AE5670F8}"/>
  <bookViews>
    <workbookView xWindow="-120" yWindow="-120" windowWidth="29040" windowHeight="15720" xr2:uid="{00000000-000D-0000-FFFF-FFFF00000000}"/>
  </bookViews>
  <sheets>
    <sheet name="Survey" sheetId="1" r:id="rId1"/>
    <sheet name="Answers"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1" l="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G32" i="1" l="1"/>
  <c r="F32" i="1"/>
  <c r="E34" i="1"/>
  <c r="E35" i="1"/>
  <c r="B195" i="1" l="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E32" i="1" l="1"/>
  <c r="E36" i="1"/>
  <c r="E37" i="1"/>
  <c r="E33" i="1"/>
  <c r="B277" i="1" l="1"/>
</calcChain>
</file>

<file path=xl/sharedStrings.xml><?xml version="1.0" encoding="utf-8"?>
<sst xmlns="http://schemas.openxmlformats.org/spreadsheetml/2006/main" count="326" uniqueCount="298">
  <si>
    <t>Questions</t>
  </si>
  <si>
    <t>#</t>
  </si>
  <si>
    <t>Integration</t>
  </si>
  <si>
    <t>State Organization</t>
  </si>
  <si>
    <t>How many different IT systems are used in the generation of the TAA PIRL?</t>
  </si>
  <si>
    <t>IT Systems and Reporting</t>
  </si>
  <si>
    <t>Outreach</t>
  </si>
  <si>
    <t>Date of last major IT upgrade to UI System(s) completed?</t>
  </si>
  <si>
    <t>Date of last major IT upgrade to Financial System(s) completed?</t>
  </si>
  <si>
    <t>Estimated completion date of next expected major IT upgrade to UI System(s), if known?</t>
  </si>
  <si>
    <t>Estimated completion date of next expected major IT upgrade to Financial System(s), if known?</t>
  </si>
  <si>
    <t>Is there a training amount threshold over which additional approvals must be obtained?</t>
  </si>
  <si>
    <t>If so, what is that amount?</t>
  </si>
  <si>
    <t>Does the state require training plans to include credential attainment?</t>
  </si>
  <si>
    <t>Does the state approve stand-alone remedial training without the goal of subsequent credential attainment?</t>
  </si>
  <si>
    <t>Does your state have a performance reporting or data analysis unit that incorporates TAA?</t>
  </si>
  <si>
    <t>Are there designated staff specializing in TAA data?</t>
  </si>
  <si>
    <t>What is your primary case management vendor (if any)?</t>
  </si>
  <si>
    <t>Has your state used TAA case management funds for IT upgrades in the last 3 years?</t>
  </si>
  <si>
    <t>Date of last major IT upgrade to TAA Case Management System(s) completed?</t>
  </si>
  <si>
    <t>Estimated completion date of next expected major IT upgrade to TAA Case Management System(s), if known?</t>
  </si>
  <si>
    <t>Training for TAA Staff</t>
  </si>
  <si>
    <t>Definitions</t>
  </si>
  <si>
    <t>Response</t>
  </si>
  <si>
    <t>% Expert</t>
  </si>
  <si>
    <t>% Intermediate</t>
  </si>
  <si>
    <t>% Novice</t>
  </si>
  <si>
    <t>TAA State Staff</t>
  </si>
  <si>
    <t>TAA Local Staff</t>
  </si>
  <si>
    <t>Rapid Response State Staff</t>
  </si>
  <si>
    <t>Rapid Response Local Staff</t>
  </si>
  <si>
    <t>Other Local Staff</t>
  </si>
  <si>
    <t>Informal</t>
  </si>
  <si>
    <t>Email</t>
  </si>
  <si>
    <t>Systematized Process (Electronic)</t>
  </si>
  <si>
    <t>Cross Attendance of Unit Meetings</t>
  </si>
  <si>
    <t>Shared Meetings</t>
  </si>
  <si>
    <t>Same Administrator or Manager</t>
  </si>
  <si>
    <t>Same Unit</t>
  </si>
  <si>
    <t>Local Stakeholders</t>
  </si>
  <si>
    <t>State Stakeholders</t>
  </si>
  <si>
    <t>DOL</t>
  </si>
  <si>
    <t>Operate Exclusively in Paper</t>
  </si>
  <si>
    <t>Work Primarily in Paper</t>
  </si>
  <si>
    <t>Maintain both an Electronic and a Paper Case File</t>
  </si>
  <si>
    <t>Work Primarily Electronically with Some Processes Still Paper</t>
  </si>
  <si>
    <t>Work Electronically with All Paper Documents Uploaded to the Electronic System</t>
  </si>
  <si>
    <t>Work Electronically with All Documents in Electronic Format</t>
  </si>
  <si>
    <t>Handbook</t>
  </si>
  <si>
    <t>Online Forums or Similar</t>
  </si>
  <si>
    <t>Document Depot</t>
  </si>
  <si>
    <t>New Employee Orientation</t>
  </si>
  <si>
    <t>Other</t>
  </si>
  <si>
    <t>Employer/Union/Peer Counselor as Intermediary</t>
  </si>
  <si>
    <t>Emails</t>
  </si>
  <si>
    <t>Phone Calls</t>
  </si>
  <si>
    <t>Newspaper Notices</t>
  </si>
  <si>
    <t>Online Notices</t>
  </si>
  <si>
    <t>Social Media</t>
  </si>
  <si>
    <t>Text Message</t>
  </si>
  <si>
    <t>Employers</t>
  </si>
  <si>
    <t>Union Officials</t>
  </si>
  <si>
    <t>State Records (UI, Coenrollment, etc.)</t>
  </si>
  <si>
    <t>Other Workers</t>
  </si>
  <si>
    <t>Worker Self-Identification</t>
  </si>
  <si>
    <t>Rapid Response Surveys / Sign-Up Sheets</t>
  </si>
  <si>
    <t>At Case Manager Discretion</t>
  </si>
  <si>
    <t>At a Required Specific Follow-Up Time</t>
  </si>
  <si>
    <t>When Informed About Job Search/Placement Progress</t>
  </si>
  <si>
    <t>When are job search and relocation allowances offered?  (select all that apply)</t>
  </si>
  <si>
    <t>At Training Completion</t>
  </si>
  <si>
    <t>Companies Not Informed About TAA Program</t>
  </si>
  <si>
    <t>Identifying Potentially TAA Eligible Layoffs</t>
  </si>
  <si>
    <t>Difficulties Filing TAA Petitions</t>
  </si>
  <si>
    <t>TAA Petition Processing Time</t>
  </si>
  <si>
    <t>Difficulties Determining Individual Program Eligibility</t>
  </si>
  <si>
    <t>Difficulties Determining Individual Benefit Eligibility</t>
  </si>
  <si>
    <t>Reaching Affected Workers</t>
  </si>
  <si>
    <t>Workers Not Informed About TAA Program</t>
  </si>
  <si>
    <t>Worker Disinterest in Program</t>
  </si>
  <si>
    <t>Worker Unwillingness to Complete Paperwork</t>
  </si>
  <si>
    <t>Language Barriers</t>
  </si>
  <si>
    <t>Difficulties Obtaining Information from Other State Agencies</t>
  </si>
  <si>
    <t>Staffing</t>
  </si>
  <si>
    <t>Funding</t>
  </si>
  <si>
    <t>Difficulties Understanding TAA Guidance/Regulations/Law</t>
  </si>
  <si>
    <t>U.S. Department of Labor</t>
  </si>
  <si>
    <t>Employment and Training Administration</t>
  </si>
  <si>
    <t>Office of Trade Adjustment Assistance</t>
  </si>
  <si>
    <t>Affirmation of Information</t>
  </si>
  <si>
    <t>Title</t>
  </si>
  <si>
    <t>Name</t>
  </si>
  <si>
    <t>Date</t>
  </si>
  <si>
    <t>State Workforce Agency</t>
  </si>
  <si>
    <t>Mailed Letters</t>
  </si>
  <si>
    <t>Estimate the distribution of experience for TAA staff involved in state administration of TAA (percentage of staff):</t>
  </si>
  <si>
    <t>Estimate the distribution of experience for local staff involved in TAA case management (percentage of staff):</t>
  </si>
  <si>
    <t>How many local offices does your state have?</t>
  </si>
  <si>
    <t>Does your State use Federal Employer Identification Numbers (FEIN) in whole or in part to determine TAA eligibility?</t>
  </si>
  <si>
    <t>Does your State use UI wage records to determine TAA eligibility?</t>
  </si>
  <si>
    <t>Other Formal Process</t>
  </si>
  <si>
    <t>Other Method</t>
  </si>
  <si>
    <t>Other Sources</t>
  </si>
  <si>
    <t>Paperwork Reducation Act Statement</t>
  </si>
  <si>
    <t>Regular Conference Calls (Select Frequency)</t>
  </si>
  <si>
    <t>Yes - 1 to 2 per year</t>
  </si>
  <si>
    <t>Yes - 3 to 10 per year</t>
  </si>
  <si>
    <t>Yes - 11 to 20 per year</t>
  </si>
  <si>
    <t>Yes - 21 to 30 per year</t>
  </si>
  <si>
    <t>Yes - More than 30 per year</t>
  </si>
  <si>
    <t>No</t>
  </si>
  <si>
    <t>Conferences (Select Frequency)</t>
  </si>
  <si>
    <t>Yes - Less than Annually</t>
  </si>
  <si>
    <t>Webinars  (Select Frequency of New Webinars Created)</t>
  </si>
  <si>
    <t>The purpose of this collection is to collect data on state organization and operations to facilitate the identification of best practices in the TAA program.  Unless otherwise specified, responses should be limited to staff, benefits, and processes used in the TAA program.  However, the TAA program should include all TAA-funded staff, benefits, and processes including, but not limited to, Trade Readjustment Allowances (TRA) and Reemployment Trade Adjustment Assistance (RTAA).</t>
  </si>
  <si>
    <t>Shared Trainings</t>
  </si>
  <si>
    <t>Same Department</t>
  </si>
  <si>
    <t>Does your state currently utilize a common exit policy?</t>
  </si>
  <si>
    <t>What is your state co-enrollment policy for TAA participants and WIOA Adult?</t>
  </si>
  <si>
    <t>What is your state co-enrollment policy for TAA participants and WIOA Dislocated Worker?</t>
  </si>
  <si>
    <t>41-42</t>
  </si>
  <si>
    <t>Yes, including TAA, Title I, and Title III.</t>
  </si>
  <si>
    <t>Yes, including TAA and Title I but not Title III.</t>
  </si>
  <si>
    <t>Yes, including TAA and Title III but not Title I.</t>
  </si>
  <si>
    <t>Yes, but TAA is not included.</t>
  </si>
  <si>
    <t>Varies by Local Area</t>
  </si>
  <si>
    <t>Is new client intake conducted by state merit staff or non-merit staff?</t>
  </si>
  <si>
    <t>Are the case managers most closely working with TAA participants state merit staff or non-merit staff?</t>
  </si>
  <si>
    <t>During Initial Discussion of Potential TAA Benefits</t>
  </si>
  <si>
    <t>No Co-Enrollment</t>
  </si>
  <si>
    <t>Case Manager Discretion</t>
  </si>
  <si>
    <t>Referral Required</t>
  </si>
  <si>
    <t>Co-Enrollment Required</t>
  </si>
  <si>
    <t>According to the Paperwork Reduction Act of 1995, no persons are required to respond to a collection of information unless such collection displays a valid OMB control number.  Public reporting burden for this collection of information is estimated to average 5 hours per response, including time for reviewing instructions, searching existing data sources, gathering and maintaining the data needed, and completing and reviewing the collection of information.  The obligation to respond to this collection is mandatory under Section 239(c) of Title II, Chapter 2 of the Trade Act of 1974, as amended (19 USC § 2271 et seq.).  Send comments regarding the burden estimate or any other aspect of this collection of information, including suggestions for reducing this burden, to the U.S. Department of Labor, 200 Constitution Avenue, N-5428, Washington, D.C. 20210, and reference the OMB Control Number.  Note: Please do not return the completed TAA Administrative Collection of States (TAAACS) to this address.</t>
  </si>
  <si>
    <t>Privacy Statement</t>
  </si>
  <si>
    <t>The U.S. Department of Labor will protect the privacy of the information you provide to the full extent of the law, in accordance with the Trade Act, 19 USC § 2272 (e)(3)(c), the Trade Secrets Act, 18 USC § 1905, the Freedom of Information Act, 5 USC § 552, and 29 CFR Parts 70 and 90.</t>
  </si>
  <si>
    <t>OMB No. 1205-0540</t>
  </si>
  <si>
    <t>TAA Merit FTE</t>
  </si>
  <si>
    <t>Total FTE</t>
  </si>
  <si>
    <t>TAA Non-Merit FTE</t>
  </si>
  <si>
    <t>Calculated Total FTE:</t>
  </si>
  <si>
    <t>Which staff make TRA eligibility determinations?</t>
  </si>
  <si>
    <t>Which staff make TAA training eligibility determinations?</t>
  </si>
  <si>
    <t>Are TAA case managers centrally organized or locally managed?</t>
  </si>
  <si>
    <t>Is the creation of standardized operating procedures or similar products done centrally or locally?</t>
  </si>
  <si>
    <t>Which staff approve individual TAA training plans?</t>
  </si>
  <si>
    <t>Does your state use standardized TAA forms (eligibility, individualized employment plans, training plans, etc.) across local areas?</t>
  </si>
  <si>
    <t>What unit contacts employers to get the worker list?</t>
  </si>
  <si>
    <t>Which staff make A/RTAA eligibility determinations?</t>
  </si>
  <si>
    <t>Barriers and Technical Assistance</t>
  </si>
  <si>
    <t>Guidance such as TEGLs and TENs</t>
  </si>
  <si>
    <t>Live WorkforceGPS Webinars</t>
  </si>
  <si>
    <t>Recorded WorkforceGPS Webinars</t>
  </si>
  <si>
    <t>WorkforceGPS Blog Posts</t>
  </si>
  <si>
    <t>Practitioner Resources Webpage for Petition Filing</t>
  </si>
  <si>
    <t>Practitioner Resources Webpage for Benefits and Services</t>
  </si>
  <si>
    <t>Practitioner Resources Webpage for Participant Reporting</t>
  </si>
  <si>
    <t>Practitioner Resources Webpage for Financial Reporting</t>
  </si>
  <si>
    <t>TAA Reporting FAQ Sheets</t>
  </si>
  <si>
    <t>WIOA Reporting Resources</t>
  </si>
  <si>
    <t>TAA Reporting and TAADI Ask Me Anything (AMA) Sessions</t>
  </si>
  <si>
    <t>TAA Financial Ask Me Anything (AMA) Sessions</t>
  </si>
  <si>
    <t>TAA Policy Office Hours</t>
  </si>
  <si>
    <t>Communication with TAA Regional Contacts</t>
  </si>
  <si>
    <t>Communication with TAA National Office Contacts</t>
  </si>
  <si>
    <t>With what frequency do you utilize the following technical assistance resources?</t>
  </si>
  <si>
    <t>For each group, select the most appropriate description of their responsibility for filing a TAA petition.</t>
  </si>
  <si>
    <t>What best describes how signatures are collected from participants?</t>
  </si>
  <si>
    <t>What is your IT cost allocation methodology?</t>
  </si>
  <si>
    <t>Select how these methods are used to contact workers?</t>
  </si>
  <si>
    <t>Select how these sources are used for identifying worker contact information?</t>
  </si>
  <si>
    <t>What is your cost allocation methodology for American Jobs Center infrastructure costs?</t>
  </si>
  <si>
    <t>Rapid Response Events</t>
  </si>
  <si>
    <t>TAA Orientations</t>
  </si>
  <si>
    <t>Case Management</t>
  </si>
  <si>
    <t>Training</t>
  </si>
  <si>
    <t>That unit provides data and analysis to:</t>
  </si>
  <si>
    <t>Warn Notices</t>
  </si>
  <si>
    <t>UI Records</t>
  </si>
  <si>
    <t>How is training delivered to state and local staff?</t>
  </si>
  <si>
    <t>Direct Notice from Companies</t>
  </si>
  <si>
    <t>Notice from Workers</t>
  </si>
  <si>
    <t>Notice from Union Officials</t>
  </si>
  <si>
    <t>News Articles or Media Reports</t>
  </si>
  <si>
    <t>Workforce Program Partners</t>
  </si>
  <si>
    <t>Case Managers not Informed about Benefits</t>
  </si>
  <si>
    <t>Participants not Informed about Benefits</t>
  </si>
  <si>
    <t>Unclear State Process for Providing Benefits</t>
  </si>
  <si>
    <t>State Uncertain About Limits of Benefits</t>
  </si>
  <si>
    <t>Commuting Area Definition Overly Broad</t>
  </si>
  <si>
    <t>For each method for identifying layoffs, select the best description of its role in your state's process for determining when to file petitions.  (Systematized indicates a process with a clear protocol and schedule.  It may or may not include electronic automation.)</t>
  </si>
  <si>
    <t>Signature (may be electronically signed with /s/ Name)</t>
  </si>
  <si>
    <t>If your local offices set up into regions that group local offices for the purposes of support and administration, how many regions does your state have?  If not, specify zero.</t>
  </si>
  <si>
    <t>What unit develops public information materials (not forms) for TAA in your state?</t>
  </si>
  <si>
    <t>What tool do you use for participant assessments (occupational, soft skills, needs assessments, literacy/numeracy)?
If multiple tools or varying assessments are used, please describe.</t>
  </si>
  <si>
    <t>Eligibility and Program Benefits and Services</t>
  </si>
  <si>
    <t>Select the best category that best describes how the following services were provided to participants in the last year:</t>
  </si>
  <si>
    <t>For each barrier to receiving job search and relocation, please select the best explanation for the significance of the barrier.</t>
  </si>
  <si>
    <t>Disinterest in Employment Out of Commuting Area</t>
  </si>
  <si>
    <t>Difficulty with Employer Verification</t>
  </si>
  <si>
    <t>Other Paperwork Barriers</t>
  </si>
  <si>
    <t>TAA and TRA Coordination is conducted through (select appropriate response for each):</t>
  </si>
  <si>
    <t>TAA and Fiscal Coordination is conducted through (select appropriate response for each):</t>
  </si>
  <si>
    <t>Same Agency</t>
  </si>
  <si>
    <t>Rate the level of integration between TAA and Rapid Response (None 0 to High 3):</t>
  </si>
  <si>
    <t>Rate the level of integration between TAA and TRA (None 0 to High 3):</t>
  </si>
  <si>
    <t>Rate the level of integration between TAA and Fiscal (None 0 to High 3):</t>
  </si>
  <si>
    <t>Rate the level of integration between TAA and Business Services (None 0 to High 3):</t>
  </si>
  <si>
    <t>Rate the level of integration between TAA Remedial Training and Adult Basic Education (None 0 to High 3):</t>
  </si>
  <si>
    <t>Rate the level of integration between TAA and Adult Education (None 0 to High 3):</t>
  </si>
  <si>
    <t>Rate the level of integration between TAA and Apprenticeship (None 0 to High 3):</t>
  </si>
  <si>
    <t>Rate the level of integration between TAA and JVSG/Veterans (None 0 to High 3):</t>
  </si>
  <si>
    <t>Rate the level of integration between TAA and Vocational Rehab (None 0 to High 3):</t>
  </si>
  <si>
    <t>What type of system is your current case management system?</t>
  </si>
  <si>
    <t>What best describes the current use of electronic files by your Case Managers?</t>
  </si>
  <si>
    <r>
      <t xml:space="preserve">How many FTE are employed for the purpose of </t>
    </r>
    <r>
      <rPr>
        <b/>
        <sz val="12"/>
        <color theme="1"/>
        <rFont val="Times New Roman"/>
        <family val="1"/>
      </rPr>
      <t>state administration such as policy and other staff</t>
    </r>
    <r>
      <rPr>
        <sz val="12"/>
        <color theme="1"/>
        <rFont val="Times New Roman"/>
        <family val="1"/>
      </rPr>
      <t>?
Excludes those counted in Questions #2, #3, #4, and #5.
FTE in Questions #1 through #3 should represent FTE classified as administrative expenditures.</t>
    </r>
  </si>
  <si>
    <r>
      <t xml:space="preserve">How many FTE are employed for the purpose of </t>
    </r>
    <r>
      <rPr>
        <b/>
        <sz val="12"/>
        <color theme="1"/>
        <rFont val="Times New Roman"/>
        <family val="1"/>
      </rPr>
      <t>fiscal reporting</t>
    </r>
    <r>
      <rPr>
        <sz val="12"/>
        <color theme="1"/>
        <rFont val="Times New Roman"/>
        <family val="1"/>
      </rPr>
      <t>?
Excludes those counted in Questions #1, #2, #4, and #5.
FTE in Questions #1 through #3 should represent FTE classified as administrative expenditures.</t>
    </r>
  </si>
  <si>
    <r>
      <t xml:space="preserve">How many FTE are employed for the purpose of providing </t>
    </r>
    <r>
      <rPr>
        <b/>
        <sz val="12"/>
        <color theme="1"/>
        <rFont val="Times New Roman"/>
        <family val="1"/>
      </rPr>
      <t>indirect participant support</t>
    </r>
    <r>
      <rPr>
        <sz val="12"/>
        <color theme="1"/>
        <rFont val="Times New Roman"/>
        <family val="1"/>
      </rPr>
      <t xml:space="preserve"> such as supporting local offices?
Excludes those counted in Questions #1, #2, #3, and #5.
FTE in Questions #4 and #5 should represent FTE classified as case management expenditures.</t>
    </r>
  </si>
  <si>
    <r>
      <t xml:space="preserve">How many FTE are employed for the purpose of providing </t>
    </r>
    <r>
      <rPr>
        <b/>
        <sz val="12"/>
        <color theme="1"/>
        <rFont val="Times New Roman"/>
        <family val="1"/>
      </rPr>
      <t>direct participant support</t>
    </r>
    <r>
      <rPr>
        <sz val="12"/>
        <color theme="1"/>
        <rFont val="Times New Roman"/>
        <family val="1"/>
      </rPr>
      <t xml:space="preserve"> such as case managers?
Excludes those counted in Questions #1, #2, #3, and #4.
FTE in Questions #4 and #5 should represent FTE classified as case management expenditures.</t>
    </r>
  </si>
  <si>
    <r>
      <t xml:space="preserve">Knowingly falsifying any information on this form is a Federal offense (18 USC § 1001) and a violation of the Trade Act (19 USC § 2316).  By signing below, you agree to the following statement:
</t>
    </r>
    <r>
      <rPr>
        <b/>
        <sz val="12"/>
        <color indexed="8"/>
        <rFont val="Calibri"/>
        <family val="2"/>
      </rPr>
      <t>“Under penalty of law, I declare that to the best of my knowledge and belief the information I have provided is true, correct, and complete.”</t>
    </r>
  </si>
  <si>
    <r>
      <t xml:space="preserve">How many FTE are employed for the purpose of </t>
    </r>
    <r>
      <rPr>
        <b/>
        <sz val="12"/>
        <color theme="1"/>
        <rFont val="Times New Roman"/>
        <family val="1"/>
      </rPr>
      <t>performance reporting and data analysis?</t>
    </r>
    <r>
      <rPr>
        <sz val="12"/>
        <color theme="1"/>
        <rFont val="Times New Roman"/>
        <family val="1"/>
      </rPr>
      <t xml:space="preserve">
Excludes those counted in Questions #1, #3, #4, and #5.
FTE in Questions #1 through #3 should represent FTE classified as administrative expenditures.</t>
    </r>
  </si>
  <si>
    <r>
      <rPr>
        <sz val="12"/>
        <color indexed="10"/>
        <rFont val="Times New Roman"/>
        <family val="1"/>
      </rPr>
      <t>Local Office</t>
    </r>
    <r>
      <rPr>
        <sz val="12"/>
        <color theme="1"/>
        <rFont val="Times New Roman"/>
        <family val="1"/>
      </rPr>
      <t xml:space="preserve"> - A comprehensive or affiliate one-stop center.</t>
    </r>
  </si>
  <si>
    <r>
      <rPr>
        <sz val="12"/>
        <color indexed="10"/>
        <rFont val="Times New Roman"/>
        <family val="1"/>
      </rPr>
      <t>Region</t>
    </r>
    <r>
      <rPr>
        <sz val="12"/>
        <color theme="1"/>
        <rFont val="Times New Roman"/>
        <family val="1"/>
      </rPr>
      <t xml:space="preserve"> - A sub-state group of local offices or geographic area for administrative purposes for the TAA program.  This may or may not be the same as regional designations under other programs.</t>
    </r>
  </si>
  <si>
    <r>
      <rPr>
        <sz val="12"/>
        <color indexed="10"/>
        <rFont val="Times New Roman"/>
        <family val="1"/>
      </rPr>
      <t>Fiscal</t>
    </r>
    <r>
      <rPr>
        <sz val="12"/>
        <color theme="1"/>
        <rFont val="Times New Roman"/>
        <family val="1"/>
      </rPr>
      <t xml:space="preserve"> - This is the state unit or office that generates fiscal reporting such providing information to be entered on the ETA-9130 form.</t>
    </r>
  </si>
  <si>
    <t>Provide participants information on their individual TAA eligibility?</t>
  </si>
  <si>
    <t>Provide participants information on their eligibility for individual benefits?</t>
  </si>
  <si>
    <t>Participant job search?</t>
  </si>
  <si>
    <t>Provide information on the TAA Program?</t>
  </si>
  <si>
    <t>How centralized is the management of your IT systems?</t>
  </si>
  <si>
    <t>Participant completion of required forms?</t>
  </si>
  <si>
    <t>Provide contact information for case managers?</t>
  </si>
  <si>
    <r>
      <t xml:space="preserve">Select the best category for what IT solutions are provided to conduct each task.  Refer to the following definitions:
</t>
    </r>
    <r>
      <rPr>
        <b/>
        <sz val="10"/>
        <color theme="1"/>
        <rFont val="Times New Roman"/>
        <family val="1"/>
      </rPr>
      <t>Integrated System:</t>
    </r>
    <r>
      <rPr>
        <sz val="10"/>
        <color theme="1"/>
        <rFont val="Times New Roman"/>
        <family val="1"/>
      </rPr>
      <t xml:space="preserve"> State provided system for conducting multiple tasks, including this one.
</t>
    </r>
    <r>
      <rPr>
        <b/>
        <sz val="10"/>
        <color theme="1"/>
        <rFont val="Times New Roman"/>
        <family val="1"/>
      </rPr>
      <t>Separate System:</t>
    </r>
    <r>
      <rPr>
        <sz val="10"/>
        <color theme="1"/>
        <rFont val="Times New Roman"/>
        <family val="1"/>
      </rPr>
      <t xml:space="preserve"> State provided system with the primary purpose of completing this specific task.
</t>
    </r>
    <r>
      <rPr>
        <b/>
        <sz val="10"/>
        <color theme="1"/>
        <rFont val="Times New Roman"/>
        <family val="1"/>
      </rPr>
      <t>Non-Integrated Commercially Available Tools:</t>
    </r>
    <r>
      <rPr>
        <sz val="10"/>
        <color theme="1"/>
        <rFont val="Times New Roman"/>
        <family val="1"/>
      </rPr>
      <t xml:space="preserve"> standard tools such as email, basic websites, and meeting software.
</t>
    </r>
    <r>
      <rPr>
        <b/>
        <sz val="10"/>
        <color theme="1"/>
        <rFont val="Times New Roman"/>
        <family val="1"/>
      </rPr>
      <t>Not Available:</t>
    </r>
    <r>
      <rPr>
        <sz val="10"/>
        <color theme="1"/>
        <rFont val="Times New Roman"/>
        <family val="1"/>
      </rPr>
      <t xml:space="preserve"> the State does not provide IT solutions.</t>
    </r>
  </si>
  <si>
    <t>Direct asynchronous communication (like email) between participants and case managers?</t>
  </si>
  <si>
    <t>Direct synchronous communication (like real-time chat) between participants and case managers?</t>
  </si>
  <si>
    <t>Sharing of Contact Information and Strengths or Challenges</t>
  </si>
  <si>
    <t>Pre-Layoff Outreach to Companies</t>
  </si>
  <si>
    <t>Rapid Response and TAA Orientations</t>
  </si>
  <si>
    <t>Collection of Worker Lists</t>
  </si>
  <si>
    <t>Worker Notifications</t>
  </si>
  <si>
    <t>Worker Intake</t>
  </si>
  <si>
    <t>Co-Enrollment and Workforce Integration</t>
  </si>
  <si>
    <t>Employment and Case Management Services</t>
  </si>
  <si>
    <t>Worker Eligibility Determinations</t>
  </si>
  <si>
    <t>Training Eligibility</t>
  </si>
  <si>
    <t>Individualized Employment Plans</t>
  </si>
  <si>
    <t>Indicate your level of interest in being further connected with similar or peer states (similarly sized, organized, or with similar challenges):</t>
  </si>
  <si>
    <t>For the following challenges, select the appropriate description of the significance of this barrier:</t>
  </si>
  <si>
    <t>TRA Eligibility Determinations</t>
  </si>
  <si>
    <t>RTAA Eligibility Determinations</t>
  </si>
  <si>
    <t>Job Search Allowances</t>
  </si>
  <si>
    <t>Relocation Allowances</t>
  </si>
  <si>
    <t>Training Completion</t>
  </si>
  <si>
    <t>Training Flexibilities</t>
  </si>
  <si>
    <t>Work-Based Learning</t>
  </si>
  <si>
    <t>Petition Filing</t>
  </si>
  <si>
    <t>Participant Reporting</t>
  </si>
  <si>
    <t>Financial Reporting</t>
  </si>
  <si>
    <t>TAA Data Integrity (TAADI)</t>
  </si>
  <si>
    <t>Efforts to Improve Outcomes</t>
  </si>
  <si>
    <t>Participant Engagement</t>
  </si>
  <si>
    <t>Staff Training</t>
  </si>
  <si>
    <t>Leveraging Data for External Stakeholders</t>
  </si>
  <si>
    <t>Leveraging Data for Program Improvement</t>
  </si>
  <si>
    <t>Rate the level of integration between TAA and WIOA Dislocated Worker (None 0 to High 3):</t>
  </si>
  <si>
    <t>Rate the level of integration between TAA and WIOA Adult (None 0 to High 3):</t>
  </si>
  <si>
    <t>Establishment of Email Groups or Similar for Exchanging Information</t>
  </si>
  <si>
    <t>Indicate your level of interest in being further connected with neighboring states:</t>
  </si>
  <si>
    <t>Are TAA and WIOA Dislocated Worker administered by the same agency?</t>
  </si>
  <si>
    <t>Are TAA and WIOA Adult administered by the same agency?</t>
  </si>
  <si>
    <t>Rate the level of integration between TAA and the Local Workforce Development Boards (None 0 to High 3):</t>
  </si>
  <si>
    <t>Is your TAA case management system shared with other Workforce Programs?</t>
  </si>
  <si>
    <t>IT Resources for TAA-Related System Upgrades</t>
  </si>
  <si>
    <t>Rate the level of integration between TAA and SNAP 50/50 (None 0 to High 3):</t>
  </si>
  <si>
    <t>TAA and Rapid Response Coordination is conducted through (select appropriate response for each):</t>
  </si>
  <si>
    <t>What best describes the electronic completion of TAA forms?</t>
  </si>
  <si>
    <t>Participation in Regularly Occurring Meetings or Subgroups</t>
  </si>
  <si>
    <t>Which staff determine initial TAA eligibility  (in the certified worker group, not for individual benefits)?</t>
  </si>
  <si>
    <t>What unit determines initial TAA eligibility (in the certified worker group, not for individual benefits)?</t>
  </si>
  <si>
    <r>
      <rPr>
        <b/>
        <sz val="12"/>
        <color theme="1"/>
        <rFont val="Times New Roman"/>
        <family val="1"/>
      </rPr>
      <t>Strengths Assessment:</t>
    </r>
    <r>
      <rPr>
        <sz val="12"/>
        <color theme="1"/>
        <rFont val="Times New Roman"/>
        <family val="1"/>
      </rPr>
      <t xml:space="preserve">
For each subject area, please indicate if you believe your state has a promising practice, urgent technical assistance need, non-urgent technical assistance want, or none of the above:</t>
    </r>
  </si>
  <si>
    <t>Outreach to Adversely Affected Workers</t>
  </si>
  <si>
    <t>Outreach to Adversely Affected Incumbent Workers</t>
  </si>
  <si>
    <t>Participant Assessments</t>
  </si>
  <si>
    <t>Data Analysis</t>
  </si>
  <si>
    <t>Monitoring</t>
  </si>
  <si>
    <t>Data Validation</t>
  </si>
  <si>
    <t>ETA Form-9189, TAA Administrative Collection of States</t>
  </si>
  <si>
    <t>Rate the level of integration between TAA and RESEA (None 0 to High 3):</t>
  </si>
  <si>
    <t>Are the same front-line staff (case managers / counselors) providing TAA and WIOA Dislocated Worker services?</t>
  </si>
  <si>
    <t>Are the same front-line staff (case managers / counselors) providing TAA and WIOA Adult services?</t>
  </si>
  <si>
    <t>Are the same front-line staff (case managers / counselors) providing TAA and RESEA services?</t>
  </si>
  <si>
    <t>Are TAA and RESEA administered by the same agency?</t>
  </si>
  <si>
    <t>Is the RESEA program providing early intervention or follow-up services?</t>
  </si>
  <si>
    <t>Does the RESEA program have specific procedures it uses when serving trade-affected workers?</t>
  </si>
  <si>
    <r>
      <rPr>
        <sz val="12"/>
        <color indexed="10"/>
        <rFont val="Times New Roman"/>
        <family val="1"/>
      </rPr>
      <t>FTE</t>
    </r>
    <r>
      <rPr>
        <sz val="12"/>
        <color theme="1"/>
        <rFont val="Times New Roman"/>
        <family val="1"/>
      </rPr>
      <t xml:space="preserve"> - Full-Time Equivalent workers.  Staff who work less than full time or split their time between the TAA program and other programs should be recorded by the portion of time they spend on the TAA program.  For example, a staff member who is full time but only spends half their time on TAA should be recorded as 0.5 FTE.  FTE should be counted if they are funded by a current TaOA grant.  If the state does not currently have an applicable TaOA grant, they should report based on who would be funded by such a grant.</t>
    </r>
  </si>
  <si>
    <t>Would you like your strengths assessment in Question #90 to be shared with other states to facilitate technical assistance?</t>
  </si>
  <si>
    <r>
      <rPr>
        <sz val="12"/>
        <color rgb="FFFF0000"/>
        <rFont val="Times New Roman"/>
        <family val="1"/>
      </rPr>
      <t>TaOA</t>
    </r>
    <r>
      <rPr>
        <sz val="12"/>
        <color theme="1"/>
        <rFont val="Times New Roman"/>
        <family val="1"/>
      </rPr>
      <t xml:space="preserve"> - Training and Other Activities (TaOA) is one of three grant types that support the TAA program with the other two funding Trade Readjustment Allowance (TRA) and Reemployment Trade Adjustment Assistance (RTAA) benefits.  The TaOA grant is three year funds and has components of administration, case management, job search and relocation, and training funds.  Cost classification requirements are described in 20 CFR 618.860(b).</t>
    </r>
  </si>
  <si>
    <r>
      <rPr>
        <sz val="12"/>
        <color rgb="FFFF0000"/>
        <rFont val="Times New Roman"/>
        <family val="1"/>
      </rPr>
      <t>TAA Merit FTE</t>
    </r>
    <r>
      <rPr>
        <sz val="12"/>
        <color theme="1"/>
        <rFont val="Times New Roman"/>
        <family val="1"/>
      </rPr>
      <t xml:space="preserve"> - TAA Merit FTE are the subset of FTE (above) that meet the definition of merit staffing under 5 CFR 900.604, which are generally state employees hired through a merit-based hiring system and meeting certain standards of training and fair treatment.</t>
    </r>
  </si>
  <si>
    <t>Expires:  10/31/2027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</si>
</sst>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8"/>
      <color theme="0" tint="-0.499984740745262"/>
      <name val="Calibri"/>
      <family val="2"/>
      <scheme val="minor"/>
    </font>
    <font>
      <sz val="11"/>
      <color theme="1"/>
      <name val="Times New Roman"/>
      <family val="1"/>
    </font>
    <font>
      <sz val="8"/>
      <color theme="0" tint="-0.499984740745262"/>
      <name val="Times New Roman"/>
      <family val="1"/>
    </font>
    <font>
      <sz val="12"/>
      <color theme="1"/>
      <name val="Times New Roman"/>
      <family val="1"/>
    </font>
    <font>
      <b/>
      <sz val="12"/>
      <color theme="1"/>
      <name val="Times New Roman"/>
      <family val="1"/>
    </font>
    <font>
      <sz val="12"/>
      <color theme="0" tint="-0.499984740745262"/>
      <name val="Times New Roman"/>
      <family val="1"/>
    </font>
    <font>
      <strike/>
      <sz val="12"/>
      <color theme="1"/>
      <name val="Times New Roman"/>
      <family val="1"/>
    </font>
    <font>
      <sz val="12"/>
      <name val="Times New Roman"/>
      <family val="1"/>
    </font>
    <font>
      <sz val="12"/>
      <color theme="1"/>
      <name val="Calibri"/>
      <family val="2"/>
      <scheme val="minor"/>
    </font>
    <font>
      <b/>
      <u/>
      <sz val="12"/>
      <color theme="1"/>
      <name val="Calibri"/>
      <family val="2"/>
      <scheme val="minor"/>
    </font>
    <font>
      <b/>
      <sz val="12"/>
      <color indexed="8"/>
      <name val="Calibri"/>
      <family val="2"/>
    </font>
    <font>
      <sz val="8"/>
      <color theme="1"/>
      <name val="Calibri"/>
      <family val="2"/>
      <scheme val="minor"/>
    </font>
    <font>
      <sz val="10"/>
      <color theme="1"/>
      <name val="Times New Roman"/>
      <family val="1"/>
    </font>
    <font>
      <b/>
      <u/>
      <sz val="12"/>
      <color theme="1"/>
      <name val="Times New Roman"/>
      <family val="1"/>
    </font>
    <font>
      <sz val="12"/>
      <color rgb="FFFF0000"/>
      <name val="Times New Roman"/>
      <family val="1"/>
    </font>
    <font>
      <sz val="12"/>
      <color indexed="10"/>
      <name val="Times New Roman"/>
      <family val="1"/>
    </font>
    <font>
      <b/>
      <sz val="14"/>
      <color theme="1"/>
      <name val="Times New Roman"/>
      <family val="1"/>
    </font>
    <font>
      <sz val="14"/>
      <color theme="1"/>
      <name val="Times New Roman"/>
      <family val="1"/>
    </font>
    <font>
      <b/>
      <sz val="10"/>
      <color theme="1"/>
      <name val="Times New Roman"/>
      <family val="1"/>
    </font>
    <font>
      <b/>
      <sz val="24"/>
      <color theme="1"/>
      <name val="Times New Roman"/>
      <family val="1"/>
    </font>
  </fonts>
  <fills count="6">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s>
  <borders count="18">
    <border>
      <left/>
      <right/>
      <top/>
      <bottom/>
      <diagonal/>
    </border>
    <border>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style="thin">
        <color indexed="64"/>
      </bottom>
      <diagonal/>
    </border>
  </borders>
  <cellStyleXfs count="4">
    <xf numFmtId="0" fontId="0" fillId="0" borderId="0"/>
    <xf numFmtId="44" fontId="1" fillId="0" borderId="0" applyFont="0" applyFill="0" applyBorder="0" applyAlignment="0" applyProtection="0"/>
    <xf numFmtId="0" fontId="1" fillId="2" borderId="13" applyNumberFormat="0" applyFont="0" applyAlignment="0" applyProtection="0"/>
    <xf numFmtId="9" fontId="1" fillId="0" borderId="0" applyFont="0" applyFill="0" applyBorder="0" applyAlignment="0" applyProtection="0"/>
  </cellStyleXfs>
  <cellXfs count="115">
    <xf numFmtId="0" fontId="0" fillId="0" borderId="0" xfId="0"/>
    <xf numFmtId="0" fontId="0" fillId="0" borderId="0" xfId="0" applyAlignment="1">
      <alignment horizontal="left" vertical="top"/>
    </xf>
    <xf numFmtId="0" fontId="2" fillId="0" borderId="0" xfId="0" applyFont="1" applyAlignment="1">
      <alignment horizontal="center" vertical="center"/>
    </xf>
    <xf numFmtId="49" fontId="0" fillId="0" borderId="0" xfId="0" applyNumberFormat="1"/>
    <xf numFmtId="0" fontId="3" fillId="0" borderId="0" xfId="0" applyFont="1" applyAlignment="1">
      <alignment horizontal="left" vertical="center" wrapText="1"/>
    </xf>
    <xf numFmtId="0" fontId="4" fillId="0" borderId="0" xfId="0" applyFont="1" applyAlignment="1">
      <alignment horizontal="left" vertical="top"/>
    </xf>
    <xf numFmtId="49" fontId="5" fillId="0" borderId="1" xfId="0" applyNumberFormat="1" applyFont="1" applyBorder="1" applyAlignment="1">
      <alignment horizontal="left" vertical="center" wrapText="1"/>
    </xf>
    <xf numFmtId="0" fontId="5" fillId="0" borderId="0" xfId="0" applyFont="1" applyAlignment="1">
      <alignment horizontal="left" vertical="center" wrapText="1"/>
    </xf>
    <xf numFmtId="0" fontId="6" fillId="0" borderId="1" xfId="0" applyFont="1" applyBorder="1"/>
    <xf numFmtId="49" fontId="6" fillId="0" borderId="1" xfId="0" applyNumberFormat="1" applyFont="1" applyBorder="1" applyAlignment="1">
      <alignment horizontal="center" vertical="center"/>
    </xf>
    <xf numFmtId="0" fontId="6" fillId="3" borderId="3" xfId="0" applyFont="1" applyFill="1" applyBorder="1" applyAlignment="1">
      <alignment wrapText="1"/>
    </xf>
    <xf numFmtId="0" fontId="7" fillId="0" borderId="2" xfId="0" applyFont="1" applyBorder="1" applyAlignment="1">
      <alignment horizontal="center" vertical="center" wrapText="1"/>
    </xf>
    <xf numFmtId="0" fontId="6" fillId="3" borderId="4" xfId="0" applyFont="1" applyFill="1" applyBorder="1" applyAlignment="1">
      <alignment wrapText="1"/>
    </xf>
    <xf numFmtId="0" fontId="6" fillId="5" borderId="4" xfId="0" applyFont="1" applyFill="1" applyBorder="1" applyAlignment="1">
      <alignment horizontal="center" wrapText="1"/>
    </xf>
    <xf numFmtId="0" fontId="6" fillId="4" borderId="2" xfId="2" applyFont="1" applyFill="1" applyBorder="1" applyAlignment="1">
      <alignment horizontal="center" vertical="center"/>
    </xf>
    <xf numFmtId="0" fontId="6" fillId="3" borderId="2" xfId="2" applyFont="1" applyFill="1" applyBorder="1" applyAlignment="1">
      <alignment horizontal="center" vertical="center"/>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10" fillId="0" borderId="1" xfId="0" applyFont="1" applyBorder="1" applyAlignment="1">
      <alignment horizontal="left" vertical="top" wrapText="1"/>
    </xf>
    <xf numFmtId="16" fontId="6" fillId="0" borderId="1" xfId="0" applyNumberFormat="1" applyFont="1" applyBorder="1" applyAlignment="1">
      <alignment horizontal="left" vertical="top" wrapText="1"/>
    </xf>
    <xf numFmtId="0" fontId="6" fillId="0" borderId="12" xfId="0" applyFont="1" applyBorder="1" applyAlignment="1">
      <alignment horizontal="left" vertical="top" wrapText="1"/>
    </xf>
    <xf numFmtId="0" fontId="6" fillId="0" borderId="12" xfId="0" applyFont="1" applyBorder="1" applyAlignment="1">
      <alignment vertical="top" wrapText="1"/>
    </xf>
    <xf numFmtId="0" fontId="6" fillId="0" borderId="17" xfId="0" applyFont="1" applyBorder="1" applyAlignment="1">
      <alignment horizontal="left" vertical="top" wrapText="1"/>
    </xf>
    <xf numFmtId="0" fontId="11" fillId="0" borderId="0" xfId="0" applyFont="1"/>
    <xf numFmtId="49" fontId="11" fillId="0" borderId="0" xfId="0" applyNumberFormat="1" applyFont="1"/>
    <xf numFmtId="0" fontId="11" fillId="0" borderId="0" xfId="0" applyFont="1" applyAlignment="1">
      <alignment horizontal="left" vertical="top"/>
    </xf>
    <xf numFmtId="0" fontId="11" fillId="3" borderId="2" xfId="2" applyFont="1" applyFill="1" applyBorder="1" applyAlignment="1">
      <alignment horizontal="left" vertical="top" wrapText="1"/>
    </xf>
    <xf numFmtId="0" fontId="11" fillId="0" borderId="0" xfId="0" applyFont="1" applyAlignment="1">
      <alignment horizontal="center" vertical="top"/>
    </xf>
    <xf numFmtId="0" fontId="11" fillId="0" borderId="0" xfId="0" applyFont="1" applyAlignment="1">
      <alignment horizontal="center" vertical="center"/>
    </xf>
    <xf numFmtId="49" fontId="14" fillId="0" borderId="0" xfId="0" applyNumberFormat="1" applyFont="1"/>
    <xf numFmtId="0" fontId="4" fillId="0" borderId="0" xfId="0" applyFont="1" applyAlignment="1">
      <alignment vertical="top" wrapText="1"/>
    </xf>
    <xf numFmtId="0" fontId="4" fillId="0" borderId="0" xfId="0" applyFont="1"/>
    <xf numFmtId="49" fontId="4" fillId="0" borderId="0" xfId="0" applyNumberFormat="1" applyFont="1"/>
    <xf numFmtId="49" fontId="6" fillId="0" borderId="0" xfId="0" applyNumberFormat="1" applyFont="1"/>
    <xf numFmtId="0" fontId="6" fillId="0" borderId="0" xfId="0" applyFont="1" applyAlignment="1">
      <alignment horizontal="left" vertical="top"/>
    </xf>
    <xf numFmtId="0" fontId="6" fillId="0" borderId="0" xfId="0" applyFont="1"/>
    <xf numFmtId="49" fontId="6" fillId="0" borderId="0" xfId="0" applyNumberFormat="1" applyFont="1" applyAlignment="1">
      <alignment vertical="top" wrapText="1"/>
    </xf>
    <xf numFmtId="0" fontId="6" fillId="0" borderId="0" xfId="0" applyFont="1" applyAlignment="1">
      <alignment vertical="top" wrapText="1"/>
    </xf>
    <xf numFmtId="0" fontId="19" fillId="0" borderId="0" xfId="0" applyFont="1" applyAlignment="1">
      <alignment vertical="top" wrapText="1"/>
    </xf>
    <xf numFmtId="0" fontId="19" fillId="0" borderId="0" xfId="0" applyFont="1" applyAlignment="1">
      <alignment horizontal="left" vertical="top"/>
    </xf>
    <xf numFmtId="0" fontId="6" fillId="0" borderId="0" xfId="0" applyFont="1" applyAlignment="1">
      <alignment vertical="top"/>
    </xf>
    <xf numFmtId="0" fontId="16" fillId="0" borderId="0" xfId="0" applyFont="1" applyAlignment="1">
      <alignment vertical="center"/>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1" fontId="6" fillId="3" borderId="14" xfId="2" applyNumberFormat="1" applyFont="1" applyFill="1" applyBorder="1" applyAlignment="1">
      <alignment horizontal="left" vertical="top" wrapText="1"/>
    </xf>
    <xf numFmtId="1" fontId="6" fillId="3" borderId="15" xfId="2" applyNumberFormat="1" applyFont="1" applyFill="1" applyBorder="1" applyAlignment="1">
      <alignment horizontal="left" vertical="top" wrapText="1"/>
    </xf>
    <xf numFmtId="1" fontId="6" fillId="3" borderId="16" xfId="2" applyNumberFormat="1" applyFont="1" applyFill="1" applyBorder="1" applyAlignment="1">
      <alignment horizontal="left" vertical="top" wrapText="1"/>
    </xf>
    <xf numFmtId="0" fontId="6" fillId="0" borderId="1" xfId="0" applyFont="1" applyBorder="1" applyAlignment="1">
      <alignment horizontal="left" vertical="top" wrapText="1"/>
    </xf>
    <xf numFmtId="1" fontId="6" fillId="3" borderId="14" xfId="2" applyNumberFormat="1" applyFont="1" applyFill="1" applyBorder="1" applyAlignment="1">
      <alignment horizontal="left" vertical="top"/>
    </xf>
    <xf numFmtId="1" fontId="6" fillId="3" borderId="15" xfId="2" applyNumberFormat="1" applyFont="1" applyFill="1" applyBorder="1" applyAlignment="1">
      <alignment horizontal="left" vertical="top"/>
    </xf>
    <xf numFmtId="1" fontId="6" fillId="3" borderId="16" xfId="2" applyNumberFormat="1" applyFont="1" applyFill="1" applyBorder="1" applyAlignment="1">
      <alignment horizontal="left" vertical="top"/>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6" fillId="0" borderId="4" xfId="0" applyFont="1" applyBorder="1" applyAlignment="1">
      <alignment horizontal="left" vertical="top" wrapText="1"/>
    </xf>
    <xf numFmtId="0" fontId="6" fillId="3" borderId="14" xfId="2" applyFont="1" applyFill="1" applyBorder="1" applyAlignment="1">
      <alignment horizontal="left" vertical="top" wrapText="1"/>
    </xf>
    <xf numFmtId="0" fontId="6" fillId="3" borderId="15" xfId="2" applyFont="1" applyFill="1" applyBorder="1" applyAlignment="1">
      <alignment horizontal="left" vertical="top" wrapText="1"/>
    </xf>
    <xf numFmtId="0" fontId="6" fillId="3" borderId="16" xfId="2" applyFont="1" applyFill="1" applyBorder="1" applyAlignment="1">
      <alignment horizontal="left" vertical="top" wrapText="1"/>
    </xf>
    <xf numFmtId="0" fontId="6" fillId="0" borderId="12" xfId="0" applyFont="1" applyBorder="1" applyAlignment="1">
      <alignment horizontal="left" vertical="top" wrapText="1"/>
    </xf>
    <xf numFmtId="0" fontId="6" fillId="3" borderId="14" xfId="2" applyFont="1" applyFill="1" applyBorder="1" applyAlignment="1">
      <alignment horizontal="center" vertical="top" wrapText="1"/>
    </xf>
    <xf numFmtId="0" fontId="6" fillId="3" borderId="15" xfId="2" applyFont="1" applyFill="1" applyBorder="1" applyAlignment="1">
      <alignment horizontal="center" vertical="top" wrapText="1"/>
    </xf>
    <xf numFmtId="0" fontId="6" fillId="3" borderId="16" xfId="2" applyFont="1" applyFill="1" applyBorder="1" applyAlignment="1">
      <alignment horizontal="center" vertical="top" wrapText="1"/>
    </xf>
    <xf numFmtId="0" fontId="6" fillId="3" borderId="2" xfId="2" applyFont="1" applyFill="1" applyBorder="1" applyAlignment="1">
      <alignment horizontal="left" vertical="top"/>
    </xf>
    <xf numFmtId="0" fontId="16" fillId="0" borderId="0" xfId="0" applyFont="1" applyAlignment="1">
      <alignment horizontal="center"/>
    </xf>
    <xf numFmtId="0" fontId="16" fillId="0" borderId="0" xfId="0" applyFont="1" applyAlignment="1">
      <alignment horizontal="center" vertical="top"/>
    </xf>
    <xf numFmtId="1" fontId="6" fillId="3" borderId="14" xfId="3" applyNumberFormat="1" applyFont="1" applyFill="1" applyBorder="1" applyAlignment="1">
      <alignment horizontal="left" vertical="top" wrapText="1"/>
    </xf>
    <xf numFmtId="1" fontId="6" fillId="3" borderId="15" xfId="3" applyNumberFormat="1" applyFont="1" applyFill="1" applyBorder="1" applyAlignment="1">
      <alignment horizontal="left" vertical="top" wrapText="1"/>
    </xf>
    <xf numFmtId="1" fontId="6" fillId="3" borderId="16" xfId="3" applyNumberFormat="1" applyFont="1" applyFill="1" applyBorder="1" applyAlignment="1">
      <alignment horizontal="left" vertical="top" wrapText="1"/>
    </xf>
    <xf numFmtId="0" fontId="7" fillId="0" borderId="5" xfId="0" applyFont="1" applyBorder="1" applyAlignment="1">
      <alignment horizontal="center" vertical="center"/>
    </xf>
    <xf numFmtId="49" fontId="8" fillId="0" borderId="3" xfId="0" applyNumberFormat="1" applyFont="1" applyBorder="1" applyAlignment="1">
      <alignment horizontal="left" vertical="center" wrapText="1"/>
    </xf>
    <xf numFmtId="49" fontId="8" fillId="0" borderId="4" xfId="0" applyNumberFormat="1" applyFont="1" applyBorder="1" applyAlignment="1">
      <alignment horizontal="left" vertical="center" wrapText="1"/>
    </xf>
    <xf numFmtId="0" fontId="6" fillId="3" borderId="2" xfId="2" applyFont="1" applyFill="1" applyBorder="1" applyAlignment="1">
      <alignment horizontal="left" vertical="top" wrapText="1"/>
    </xf>
    <xf numFmtId="9" fontId="6" fillId="3" borderId="2" xfId="3" applyFont="1" applyFill="1" applyBorder="1" applyAlignment="1">
      <alignment horizontal="left" vertical="top" wrapText="1"/>
    </xf>
    <xf numFmtId="0" fontId="7" fillId="0" borderId="3" xfId="0" applyFont="1" applyBorder="1" applyAlignment="1">
      <alignment horizontal="center" vertical="center" textRotation="90" wrapText="1"/>
    </xf>
    <xf numFmtId="0" fontId="7" fillId="0" borderId="0" xfId="0" applyFont="1" applyAlignment="1">
      <alignment horizontal="center" vertical="center" textRotation="90" wrapText="1"/>
    </xf>
    <xf numFmtId="0" fontId="7" fillId="3" borderId="14" xfId="2" applyFont="1" applyFill="1" applyBorder="1" applyAlignment="1">
      <alignment horizontal="left" vertical="top" wrapText="1"/>
    </xf>
    <xf numFmtId="0" fontId="7" fillId="3" borderId="15" xfId="2" applyFont="1" applyFill="1" applyBorder="1" applyAlignment="1">
      <alignment horizontal="left" vertical="top" wrapText="1"/>
    </xf>
    <xf numFmtId="0" fontId="7" fillId="3" borderId="16" xfId="2" applyFont="1" applyFill="1" applyBorder="1" applyAlignment="1">
      <alignment horizontal="left" vertical="top" wrapText="1"/>
    </xf>
    <xf numFmtId="9" fontId="6" fillId="3" borderId="14" xfId="3" applyFont="1" applyFill="1" applyBorder="1" applyAlignment="1">
      <alignment horizontal="left" vertical="top" wrapText="1"/>
    </xf>
    <xf numFmtId="9" fontId="6" fillId="3" borderId="15" xfId="3" applyFont="1" applyFill="1" applyBorder="1" applyAlignment="1">
      <alignment horizontal="left" vertical="top" wrapText="1"/>
    </xf>
    <xf numFmtId="9" fontId="6" fillId="3" borderId="16" xfId="3" applyFont="1" applyFill="1" applyBorder="1" applyAlignment="1">
      <alignment horizontal="left" vertical="top" wrapText="1"/>
    </xf>
    <xf numFmtId="0" fontId="6" fillId="3" borderId="14" xfId="2" applyFont="1" applyFill="1" applyBorder="1" applyAlignment="1">
      <alignment horizontal="left" vertical="top"/>
    </xf>
    <xf numFmtId="0" fontId="6" fillId="3" borderId="15" xfId="2" applyFont="1" applyFill="1" applyBorder="1" applyAlignment="1">
      <alignment horizontal="left" vertical="top"/>
    </xf>
    <xf numFmtId="0" fontId="6" fillId="3" borderId="16" xfId="2" applyFont="1" applyFill="1" applyBorder="1" applyAlignment="1">
      <alignment horizontal="left" vertical="top"/>
    </xf>
    <xf numFmtId="0" fontId="7" fillId="0" borderId="3" xfId="0" applyFont="1" applyBorder="1" applyAlignment="1">
      <alignment horizontal="center" vertical="center" textRotation="90"/>
    </xf>
    <xf numFmtId="0" fontId="7" fillId="0" borderId="0" xfId="0" applyFont="1" applyAlignment="1">
      <alignment horizontal="center" vertical="center" textRotation="90"/>
    </xf>
    <xf numFmtId="0" fontId="7" fillId="0" borderId="4" xfId="0" applyFont="1" applyBorder="1" applyAlignment="1">
      <alignment horizontal="center" vertical="center" textRotation="90"/>
    </xf>
    <xf numFmtId="0" fontId="7" fillId="0" borderId="1" xfId="0" applyFont="1" applyBorder="1" applyAlignment="1">
      <alignment horizontal="center" vertical="center" textRotation="90" wrapText="1"/>
    </xf>
    <xf numFmtId="14" fontId="6" fillId="3" borderId="14" xfId="2" applyNumberFormat="1" applyFont="1" applyFill="1" applyBorder="1" applyAlignment="1">
      <alignment horizontal="left" vertical="top"/>
    </xf>
    <xf numFmtId="14" fontId="6" fillId="3" borderId="15" xfId="2" applyNumberFormat="1" applyFont="1" applyFill="1" applyBorder="1" applyAlignment="1">
      <alignment horizontal="left" vertical="top"/>
    </xf>
    <xf numFmtId="14" fontId="6" fillId="3" borderId="16" xfId="2" applyNumberFormat="1" applyFont="1" applyFill="1" applyBorder="1" applyAlignment="1">
      <alignment horizontal="left" vertical="top"/>
    </xf>
    <xf numFmtId="0" fontId="11" fillId="0" borderId="0" xfId="0" applyFont="1" applyAlignment="1">
      <alignment horizontal="left" vertical="top" wrapText="1"/>
    </xf>
    <xf numFmtId="0" fontId="22" fillId="0" borderId="0" xfId="0" applyFont="1" applyAlignment="1">
      <alignment horizontal="left" vertical="center" wrapText="1"/>
    </xf>
    <xf numFmtId="0" fontId="19" fillId="0" borderId="0" xfId="0" applyFont="1" applyAlignment="1">
      <alignment horizontal="left" vertical="top"/>
    </xf>
    <xf numFmtId="0" fontId="12" fillId="0" borderId="0" xfId="0" applyFont="1" applyAlignment="1">
      <alignment horizontal="center" vertical="center"/>
    </xf>
    <xf numFmtId="0" fontId="11" fillId="0" borderId="0" xfId="0" applyFont="1" applyAlignment="1">
      <alignment horizontal="left" vertical="top"/>
    </xf>
    <xf numFmtId="0" fontId="11" fillId="3" borderId="6" xfId="2" applyFont="1" applyFill="1" applyBorder="1" applyAlignment="1">
      <alignment horizontal="left" vertical="top" wrapText="1"/>
    </xf>
    <xf numFmtId="0" fontId="11" fillId="3" borderId="7" xfId="2" applyFont="1" applyFill="1" applyBorder="1" applyAlignment="1">
      <alignment horizontal="left" vertical="top" wrapText="1"/>
    </xf>
    <xf numFmtId="0" fontId="11" fillId="3" borderId="8" xfId="2" applyFont="1" applyFill="1" applyBorder="1" applyAlignment="1">
      <alignment horizontal="left" vertical="top" wrapText="1"/>
    </xf>
    <xf numFmtId="0" fontId="11" fillId="3" borderId="9" xfId="2" applyFont="1" applyFill="1" applyBorder="1" applyAlignment="1">
      <alignment horizontal="left" vertical="top" wrapText="1"/>
    </xf>
    <xf numFmtId="0" fontId="11" fillId="3" borderId="10" xfId="2" applyFont="1" applyFill="1" applyBorder="1" applyAlignment="1">
      <alignment horizontal="left" vertical="top" wrapText="1"/>
    </xf>
    <xf numFmtId="0" fontId="11" fillId="3" borderId="11" xfId="2" applyFont="1" applyFill="1" applyBorder="1" applyAlignment="1">
      <alignment horizontal="left" vertical="top" wrapText="1"/>
    </xf>
    <xf numFmtId="0" fontId="7" fillId="0" borderId="1" xfId="0" applyFont="1" applyBorder="1" applyAlignment="1">
      <alignment horizontal="center" vertical="center"/>
    </xf>
    <xf numFmtId="0" fontId="9" fillId="0" borderId="1" xfId="0" applyFont="1" applyBorder="1" applyAlignment="1">
      <alignment horizontal="left" vertical="top" wrapText="1"/>
    </xf>
    <xf numFmtId="0" fontId="6" fillId="0" borderId="3" xfId="0" applyFont="1" applyBorder="1" applyAlignment="1">
      <alignment horizontal="left" vertical="top" wrapText="1" indent="2"/>
    </xf>
    <xf numFmtId="0" fontId="6" fillId="0" borderId="0" xfId="0" applyFont="1" applyAlignment="1">
      <alignment horizontal="left" vertical="top" wrapText="1" indent="2"/>
    </xf>
    <xf numFmtId="0" fontId="6" fillId="0" borderId="4" xfId="0" applyFont="1" applyBorder="1" applyAlignment="1">
      <alignment horizontal="left" vertical="top" wrapText="1" indent="2"/>
    </xf>
    <xf numFmtId="0" fontId="7" fillId="0" borderId="4" xfId="0" applyFont="1" applyBorder="1" applyAlignment="1">
      <alignment horizontal="center" vertical="center" textRotation="90" wrapText="1"/>
    </xf>
    <xf numFmtId="0" fontId="6" fillId="0" borderId="1" xfId="0" applyFont="1" applyBorder="1" applyAlignment="1">
      <alignment horizontal="left" vertical="top" wrapText="1" indent="2"/>
    </xf>
    <xf numFmtId="44" fontId="6" fillId="3" borderId="14" xfId="1" applyFont="1" applyFill="1" applyBorder="1" applyAlignment="1">
      <alignment horizontal="left" vertical="top" wrapText="1"/>
    </xf>
    <xf numFmtId="44" fontId="6" fillId="3" borderId="15" xfId="1" applyFont="1" applyFill="1" applyBorder="1" applyAlignment="1">
      <alignment horizontal="left" vertical="top" wrapText="1"/>
    </xf>
    <xf numFmtId="44" fontId="6" fillId="3" borderId="16" xfId="1" applyFont="1" applyFill="1" applyBorder="1" applyAlignment="1">
      <alignment horizontal="left" vertical="top" wrapText="1"/>
    </xf>
    <xf numFmtId="0" fontId="20" fillId="0" borderId="0" xfId="0" applyFont="1" applyAlignment="1">
      <alignment horizontal="center"/>
    </xf>
    <xf numFmtId="0" fontId="19" fillId="0" borderId="0" xfId="0" applyFont="1" applyAlignment="1">
      <alignment horizontal="center" wrapText="1"/>
    </xf>
    <xf numFmtId="0" fontId="20" fillId="0" borderId="0" xfId="0" applyFont="1" applyAlignment="1">
      <alignment horizontal="center" vertical="top" wrapText="1"/>
    </xf>
  </cellXfs>
  <cellStyles count="4">
    <cellStyle name="Currency" xfId="1" builtinId="4"/>
    <cellStyle name="Normal" xfId="0" builtinId="0"/>
    <cellStyle name="Note" xfId="2" builtinId="10"/>
    <cellStyle name="Percent" xfId="3" builtinId="5"/>
  </cellStyles>
  <dxfs count="26">
    <dxf>
      <fill>
        <patternFill>
          <bgColor theme="8" tint="0.39994506668294322"/>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
      <fill>
        <patternFill>
          <bgColor theme="8" tint="0.39994506668294322"/>
        </patternFill>
      </fill>
    </dxf>
    <dxf>
      <fill>
        <patternFill>
          <bgColor rgb="FFFFFF66"/>
        </patternFill>
      </fill>
    </dxf>
  </dxfs>
  <tableStyles count="0" defaultTableStyle="TableStyleMedium2" defaultPivotStyle="PivotStyleLight16"/>
  <colors>
    <mruColors>
      <color rgb="FFFFFF66"/>
      <color rgb="FFFFCC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1571625</xdr:colOff>
      <xdr:row>1</xdr:row>
      <xdr:rowOff>0</xdr:rowOff>
    </xdr:from>
    <xdr:to>
      <xdr:col>4</xdr:col>
      <xdr:colOff>2200275</xdr:colOff>
      <xdr:row>3</xdr:row>
      <xdr:rowOff>180975</xdr:rowOff>
    </xdr:to>
    <xdr:pic>
      <xdr:nvPicPr>
        <xdr:cNvPr id="1031" name="Picture 1">
          <a:extLst>
            <a:ext uri="{FF2B5EF4-FFF2-40B4-BE49-F238E27FC236}">
              <a16:creationId xmlns:a16="http://schemas.microsoft.com/office/drawing/2014/main" id="{00000000-0008-0000-0000-00000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20275" y="0"/>
          <a:ext cx="6286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302"/>
  <sheetViews>
    <sheetView tabSelected="1" zoomScale="85" zoomScaleNormal="85" workbookViewId="0">
      <selection activeCell="B1" sqref="B1:C1"/>
    </sheetView>
  </sheetViews>
  <sheetFormatPr defaultColWidth="8.85546875" defaultRowHeight="15" x14ac:dyDescent="0.25"/>
  <cols>
    <col min="1" max="1" width="5.28515625" customWidth="1"/>
    <col min="2" max="2" width="4.85546875" style="3" customWidth="1"/>
    <col min="3" max="3" width="53.42578125" style="1" customWidth="1"/>
    <col min="4" max="4" width="72" style="1" customWidth="1"/>
    <col min="5" max="7" width="14.7109375" style="31" customWidth="1"/>
    <col min="8" max="8" width="37.5703125" customWidth="1"/>
  </cols>
  <sheetData>
    <row r="1" spans="1:7" s="31" customFormat="1" ht="39.950000000000003" customHeight="1" x14ac:dyDescent="0.3">
      <c r="A1" s="30"/>
      <c r="B1" s="92" t="s">
        <v>86</v>
      </c>
      <c r="C1" s="92"/>
      <c r="D1" s="38"/>
      <c r="E1" s="113" t="s">
        <v>285</v>
      </c>
      <c r="F1" s="113"/>
      <c r="G1" s="113"/>
    </row>
    <row r="2" spans="1:7" s="31" customFormat="1" ht="20.100000000000001" customHeight="1" x14ac:dyDescent="0.25">
      <c r="B2" s="93" t="s">
        <v>87</v>
      </c>
      <c r="C2" s="93"/>
      <c r="D2" s="39"/>
      <c r="E2" s="114" t="s">
        <v>136</v>
      </c>
      <c r="F2" s="114"/>
      <c r="G2" s="114"/>
    </row>
    <row r="3" spans="1:7" s="31" customFormat="1" ht="20.100000000000001" customHeight="1" x14ac:dyDescent="0.3">
      <c r="B3" s="93" t="s">
        <v>88</v>
      </c>
      <c r="C3" s="93"/>
      <c r="D3" s="39"/>
      <c r="E3" s="112" t="s">
        <v>297</v>
      </c>
      <c r="F3" s="112"/>
      <c r="G3" s="112"/>
    </row>
    <row r="4" spans="1:7" s="31" customFormat="1" x14ac:dyDescent="0.25">
      <c r="B4" s="32"/>
      <c r="C4" s="5"/>
      <c r="D4" s="5"/>
    </row>
    <row r="5" spans="1:7" s="31" customFormat="1" ht="17.100000000000001" customHeight="1" x14ac:dyDescent="0.25">
      <c r="B5" s="53" t="s">
        <v>114</v>
      </c>
      <c r="C5" s="53"/>
      <c r="D5" s="53"/>
      <c r="E5" s="53"/>
      <c r="F5" s="53"/>
      <c r="G5" s="53"/>
    </row>
    <row r="6" spans="1:7" s="31" customFormat="1" ht="17.100000000000001" customHeight="1" x14ac:dyDescent="0.25">
      <c r="B6" s="53"/>
      <c r="C6" s="53"/>
      <c r="D6" s="53"/>
      <c r="E6" s="53"/>
      <c r="F6" s="53"/>
      <c r="G6" s="53"/>
    </row>
    <row r="7" spans="1:7" s="31" customFormat="1" ht="17.100000000000001" customHeight="1" x14ac:dyDescent="0.25">
      <c r="B7" s="53"/>
      <c r="C7" s="53"/>
      <c r="D7" s="53"/>
      <c r="E7" s="53"/>
      <c r="F7" s="53"/>
      <c r="G7" s="53"/>
    </row>
    <row r="8" spans="1:7" s="31" customFormat="1" ht="15.75" x14ac:dyDescent="0.25">
      <c r="B8" s="33"/>
      <c r="C8" s="34"/>
      <c r="D8" s="34"/>
      <c r="E8" s="35"/>
      <c r="F8" s="35"/>
      <c r="G8" s="35"/>
    </row>
    <row r="9" spans="1:7" s="31" customFormat="1" ht="15.75" x14ac:dyDescent="0.25">
      <c r="B9" s="63" t="s">
        <v>103</v>
      </c>
      <c r="C9" s="63"/>
      <c r="D9" s="63"/>
      <c r="E9" s="63"/>
      <c r="F9" s="63"/>
      <c r="G9" s="63"/>
    </row>
    <row r="10" spans="1:7" s="31" customFormat="1" ht="15" customHeight="1" x14ac:dyDescent="0.25">
      <c r="B10" s="53" t="s">
        <v>133</v>
      </c>
      <c r="C10" s="53"/>
      <c r="D10" s="53"/>
      <c r="E10" s="53"/>
      <c r="F10" s="53"/>
      <c r="G10" s="53"/>
    </row>
    <row r="11" spans="1:7" s="31" customFormat="1" x14ac:dyDescent="0.25">
      <c r="B11" s="53"/>
      <c r="C11" s="53"/>
      <c r="D11" s="53"/>
      <c r="E11" s="53"/>
      <c r="F11" s="53"/>
      <c r="G11" s="53"/>
    </row>
    <row r="12" spans="1:7" s="31" customFormat="1" x14ac:dyDescent="0.25">
      <c r="B12" s="53"/>
      <c r="C12" s="53"/>
      <c r="D12" s="53"/>
      <c r="E12" s="53"/>
      <c r="F12" s="53"/>
      <c r="G12" s="53"/>
    </row>
    <row r="13" spans="1:7" s="31" customFormat="1" x14ac:dyDescent="0.25">
      <c r="B13" s="53"/>
      <c r="C13" s="53"/>
      <c r="D13" s="53"/>
      <c r="E13" s="53"/>
      <c r="F13" s="53"/>
      <c r="G13" s="53"/>
    </row>
    <row r="14" spans="1:7" s="31" customFormat="1" x14ac:dyDescent="0.25">
      <c r="B14" s="53"/>
      <c r="C14" s="53"/>
      <c r="D14" s="53"/>
      <c r="E14" s="53"/>
      <c r="F14" s="53"/>
      <c r="G14" s="53"/>
    </row>
    <row r="15" spans="1:7" s="31" customFormat="1" x14ac:dyDescent="0.25">
      <c r="B15" s="53"/>
      <c r="C15" s="53"/>
      <c r="D15" s="53"/>
      <c r="E15" s="53"/>
      <c r="F15" s="53"/>
      <c r="G15" s="53"/>
    </row>
    <row r="16" spans="1:7" s="31" customFormat="1" x14ac:dyDescent="0.25">
      <c r="B16" s="53"/>
      <c r="C16" s="53"/>
      <c r="D16" s="53"/>
      <c r="E16" s="53"/>
      <c r="F16" s="53"/>
      <c r="G16" s="53"/>
    </row>
    <row r="17" spans="1:7" s="31" customFormat="1" ht="15.75" x14ac:dyDescent="0.25">
      <c r="B17" s="33"/>
      <c r="C17" s="34"/>
      <c r="D17" s="34"/>
      <c r="E17" s="35"/>
      <c r="F17" s="35"/>
      <c r="G17" s="35"/>
    </row>
    <row r="18" spans="1:7" s="31" customFormat="1" ht="15.75" x14ac:dyDescent="0.25">
      <c r="B18" s="63" t="s">
        <v>134</v>
      </c>
      <c r="C18" s="63"/>
      <c r="D18" s="63"/>
      <c r="E18" s="63"/>
      <c r="F18" s="63"/>
      <c r="G18" s="63"/>
    </row>
    <row r="19" spans="1:7" s="31" customFormat="1" ht="17.100000000000001" customHeight="1" x14ac:dyDescent="0.25">
      <c r="B19" s="53" t="s">
        <v>135</v>
      </c>
      <c r="C19" s="53"/>
      <c r="D19" s="53"/>
      <c r="E19" s="53"/>
      <c r="F19" s="53"/>
      <c r="G19" s="53"/>
    </row>
    <row r="20" spans="1:7" s="31" customFormat="1" ht="17.100000000000001" customHeight="1" x14ac:dyDescent="0.25">
      <c r="B20" s="53"/>
      <c r="C20" s="53"/>
      <c r="D20" s="53"/>
      <c r="E20" s="53"/>
      <c r="F20" s="53"/>
      <c r="G20" s="53"/>
    </row>
    <row r="21" spans="1:7" s="31" customFormat="1" ht="15.75" x14ac:dyDescent="0.25">
      <c r="B21" s="36"/>
      <c r="C21" s="37"/>
      <c r="D21" s="37"/>
      <c r="E21" s="37"/>
      <c r="F21" s="35"/>
      <c r="G21" s="35"/>
    </row>
    <row r="22" spans="1:7" s="31" customFormat="1" ht="15.75" x14ac:dyDescent="0.25">
      <c r="B22" s="64" t="s">
        <v>22</v>
      </c>
      <c r="C22" s="64"/>
      <c r="D22" s="64"/>
      <c r="E22" s="64"/>
      <c r="F22" s="64"/>
      <c r="G22" s="64"/>
    </row>
    <row r="23" spans="1:7" s="31" customFormat="1" ht="51" customHeight="1" x14ac:dyDescent="0.25">
      <c r="B23" s="53" t="s">
        <v>295</v>
      </c>
      <c r="C23" s="53"/>
      <c r="D23" s="53"/>
      <c r="E23" s="53"/>
      <c r="F23" s="53"/>
      <c r="G23" s="53"/>
    </row>
    <row r="24" spans="1:7" s="31" customFormat="1" ht="51" customHeight="1" x14ac:dyDescent="0.25">
      <c r="B24" s="53" t="s">
        <v>293</v>
      </c>
      <c r="C24" s="53"/>
      <c r="D24" s="53"/>
      <c r="E24" s="53"/>
      <c r="F24" s="53"/>
      <c r="G24" s="53"/>
    </row>
    <row r="25" spans="1:7" s="31" customFormat="1" ht="33.950000000000003" customHeight="1" x14ac:dyDescent="0.25">
      <c r="B25" s="53" t="s">
        <v>296</v>
      </c>
      <c r="C25" s="53"/>
      <c r="D25" s="53"/>
      <c r="E25" s="53"/>
      <c r="F25" s="53"/>
      <c r="G25" s="53"/>
    </row>
    <row r="26" spans="1:7" s="31" customFormat="1" ht="17.100000000000001" customHeight="1" x14ac:dyDescent="0.25">
      <c r="B26" s="53" t="s">
        <v>221</v>
      </c>
      <c r="C26" s="53"/>
      <c r="D26" s="53"/>
      <c r="E26" s="53"/>
      <c r="F26" s="53"/>
      <c r="G26" s="53"/>
    </row>
    <row r="27" spans="1:7" s="31" customFormat="1" ht="17.100000000000001" customHeight="1" x14ac:dyDescent="0.25">
      <c r="B27" s="53" t="s">
        <v>222</v>
      </c>
      <c r="C27" s="53"/>
      <c r="D27" s="53"/>
      <c r="E27" s="53"/>
      <c r="F27" s="53"/>
      <c r="G27" s="53"/>
    </row>
    <row r="28" spans="1:7" s="31" customFormat="1" ht="17.100000000000001" customHeight="1" x14ac:dyDescent="0.25">
      <c r="B28" s="53" t="s">
        <v>223</v>
      </c>
      <c r="C28" s="53"/>
      <c r="D28" s="53"/>
      <c r="E28" s="53"/>
      <c r="F28" s="53"/>
      <c r="G28" s="53"/>
    </row>
    <row r="30" spans="1:7" ht="17.100000000000001" customHeight="1" thickBot="1" x14ac:dyDescent="0.3">
      <c r="A30" s="8"/>
      <c r="B30" s="9" t="s">
        <v>1</v>
      </c>
      <c r="C30" s="102" t="s">
        <v>0</v>
      </c>
      <c r="D30" s="102"/>
      <c r="E30" s="68" t="s">
        <v>23</v>
      </c>
      <c r="F30" s="68"/>
      <c r="G30" s="68"/>
    </row>
    <row r="31" spans="1:7" ht="33.950000000000003" customHeight="1" thickTop="1" thickBot="1" x14ac:dyDescent="0.3">
      <c r="A31" s="73" t="s">
        <v>3</v>
      </c>
      <c r="B31" s="69"/>
      <c r="C31" s="10"/>
      <c r="D31" s="10"/>
      <c r="E31" s="11" t="s">
        <v>138</v>
      </c>
      <c r="F31" s="11" t="s">
        <v>137</v>
      </c>
      <c r="G31" s="11" t="s">
        <v>139</v>
      </c>
    </row>
    <row r="32" spans="1:7" ht="17.100000000000001" customHeight="1" thickTop="1" thickBot="1" x14ac:dyDescent="0.3">
      <c r="A32" s="74"/>
      <c r="B32" s="70"/>
      <c r="C32" s="12"/>
      <c r="D32" s="13" t="s">
        <v>140</v>
      </c>
      <c r="E32" s="14">
        <f>F32+G32</f>
        <v>0</v>
      </c>
      <c r="F32" s="14">
        <f>F33++F34+F35+F36+F37</f>
        <v>0</v>
      </c>
      <c r="G32" s="14">
        <f>G33+G34+G35+G36+G37</f>
        <v>0</v>
      </c>
    </row>
    <row r="33" spans="1:7" ht="51" customHeight="1" thickTop="1" thickBot="1" x14ac:dyDescent="0.3">
      <c r="A33" s="74"/>
      <c r="B33" s="6">
        <v>1</v>
      </c>
      <c r="C33" s="48" t="s">
        <v>215</v>
      </c>
      <c r="D33" s="48"/>
      <c r="E33" s="14">
        <f>F33+G33</f>
        <v>0</v>
      </c>
      <c r="F33" s="15"/>
      <c r="G33" s="15"/>
    </row>
    <row r="34" spans="1:7" ht="51" customHeight="1" thickTop="1" thickBot="1" x14ac:dyDescent="0.3">
      <c r="A34" s="74"/>
      <c r="B34" s="42" t="str">
        <f>IF(AND(C34&lt;&gt;"",C35&lt;&gt;""),CONCATENATE(INT(B33)+1),IF(C34&lt;&gt;"",CONCATENATE(INT(B33+1),".",1),CONCATENATE(INT(B33+0),".",INT(RIGHT(B33,LEN(B33)-FIND(".",B33)))+1)))</f>
        <v>2</v>
      </c>
      <c r="C34" s="48" t="s">
        <v>220</v>
      </c>
      <c r="D34" s="48"/>
      <c r="E34" s="14">
        <f t="shared" ref="E34:E35" si="0">F34+G34</f>
        <v>0</v>
      </c>
      <c r="F34" s="15"/>
      <c r="G34" s="15"/>
    </row>
    <row r="35" spans="1:7" ht="51" customHeight="1" thickTop="1" thickBot="1" x14ac:dyDescent="0.3">
      <c r="A35" s="74"/>
      <c r="B35" s="42" t="str">
        <f t="shared" ref="B35:B98" si="1">IF(AND(C35&lt;&gt;"",C36&lt;&gt;""),CONCATENATE(INT(B34)+1),IF(C35&lt;&gt;"",CONCATENATE(INT(B34+1),".",1),CONCATENATE(INT(B34+0),".",INT(RIGHT(B34,LEN(B34)-FIND(".",B34)))+1)))</f>
        <v>3</v>
      </c>
      <c r="C35" s="48" t="s">
        <v>216</v>
      </c>
      <c r="D35" s="48"/>
      <c r="E35" s="14">
        <f t="shared" si="0"/>
        <v>0</v>
      </c>
      <c r="F35" s="15"/>
      <c r="G35" s="15"/>
    </row>
    <row r="36" spans="1:7" ht="51" customHeight="1" thickTop="1" thickBot="1" x14ac:dyDescent="0.3">
      <c r="A36" s="74"/>
      <c r="B36" s="42" t="str">
        <f t="shared" si="1"/>
        <v>4</v>
      </c>
      <c r="C36" s="48" t="s">
        <v>217</v>
      </c>
      <c r="D36" s="48"/>
      <c r="E36" s="14">
        <f t="shared" ref="E36:E37" si="2">F36+G36</f>
        <v>0</v>
      </c>
      <c r="F36" s="15"/>
      <c r="G36" s="15"/>
    </row>
    <row r="37" spans="1:7" ht="51" customHeight="1" thickTop="1" thickBot="1" x14ac:dyDescent="0.3">
      <c r="A37" s="74"/>
      <c r="B37" s="42" t="str">
        <f t="shared" si="1"/>
        <v>5</v>
      </c>
      <c r="C37" s="48" t="s">
        <v>218</v>
      </c>
      <c r="D37" s="48"/>
      <c r="E37" s="14">
        <f t="shared" si="2"/>
        <v>0</v>
      </c>
      <c r="F37" s="15"/>
      <c r="G37" s="15"/>
    </row>
    <row r="38" spans="1:7" ht="17.100000000000001" customHeight="1" thickTop="1" thickBot="1" x14ac:dyDescent="0.3">
      <c r="A38" s="74"/>
      <c r="B38" s="42" t="str">
        <f t="shared" si="1"/>
        <v>6</v>
      </c>
      <c r="C38" s="48" t="s">
        <v>97</v>
      </c>
      <c r="D38" s="48"/>
      <c r="E38" s="62"/>
      <c r="F38" s="62"/>
      <c r="G38" s="62"/>
    </row>
    <row r="39" spans="1:7" ht="33.950000000000003" customHeight="1" thickTop="1" thickBot="1" x14ac:dyDescent="0.3">
      <c r="A39" s="74"/>
      <c r="B39" s="42" t="str">
        <f t="shared" si="1"/>
        <v>7</v>
      </c>
      <c r="C39" s="48" t="s">
        <v>192</v>
      </c>
      <c r="D39" s="48"/>
      <c r="E39" s="71"/>
      <c r="F39" s="71"/>
      <c r="G39" s="71"/>
    </row>
    <row r="40" spans="1:7" ht="17.100000000000001" customHeight="1" thickTop="1" thickBot="1" x14ac:dyDescent="0.3">
      <c r="A40" s="74"/>
      <c r="B40" s="43" t="str">
        <f t="shared" si="1"/>
        <v>8.1</v>
      </c>
      <c r="C40" s="52" t="s">
        <v>95</v>
      </c>
      <c r="D40" s="16" t="s">
        <v>24</v>
      </c>
      <c r="E40" s="72"/>
      <c r="F40" s="72"/>
      <c r="G40" s="72"/>
    </row>
    <row r="41" spans="1:7" ht="17.100000000000001" customHeight="1" thickTop="1" thickBot="1" x14ac:dyDescent="0.3">
      <c r="A41" s="74"/>
      <c r="B41" s="7" t="str">
        <f t="shared" si="1"/>
        <v>8.2</v>
      </c>
      <c r="C41" s="53"/>
      <c r="D41" s="16" t="s">
        <v>25</v>
      </c>
      <c r="E41" s="72"/>
      <c r="F41" s="72"/>
      <c r="G41" s="72"/>
    </row>
    <row r="42" spans="1:7" ht="17.100000000000001" customHeight="1" thickTop="1" thickBot="1" x14ac:dyDescent="0.3">
      <c r="A42" s="74"/>
      <c r="B42" s="44" t="str">
        <f t="shared" si="1"/>
        <v>8.3</v>
      </c>
      <c r="C42" s="54"/>
      <c r="D42" s="16" t="s">
        <v>26</v>
      </c>
      <c r="E42" s="72"/>
      <c r="F42" s="72"/>
      <c r="G42" s="72"/>
    </row>
    <row r="43" spans="1:7" ht="17.100000000000001" customHeight="1" thickTop="1" thickBot="1" x14ac:dyDescent="0.3">
      <c r="A43" s="74"/>
      <c r="B43" s="43" t="str">
        <f t="shared" si="1"/>
        <v>9.1</v>
      </c>
      <c r="C43" s="52" t="s">
        <v>96</v>
      </c>
      <c r="D43" s="16" t="s">
        <v>24</v>
      </c>
      <c r="E43" s="72"/>
      <c r="F43" s="72"/>
      <c r="G43" s="72"/>
    </row>
    <row r="44" spans="1:7" ht="17.100000000000001" customHeight="1" thickTop="1" thickBot="1" x14ac:dyDescent="0.3">
      <c r="A44" s="74"/>
      <c r="B44" s="7" t="str">
        <f t="shared" si="1"/>
        <v>9.2</v>
      </c>
      <c r="C44" s="53"/>
      <c r="D44" s="16" t="s">
        <v>25</v>
      </c>
      <c r="E44" s="72"/>
      <c r="F44" s="72"/>
      <c r="G44" s="72"/>
    </row>
    <row r="45" spans="1:7" ht="17.100000000000001" customHeight="1" thickTop="1" thickBot="1" x14ac:dyDescent="0.3">
      <c r="A45" s="74"/>
      <c r="B45" s="44" t="str">
        <f t="shared" si="1"/>
        <v>9.3</v>
      </c>
      <c r="C45" s="54"/>
      <c r="D45" s="16" t="s">
        <v>26</v>
      </c>
      <c r="E45" s="72"/>
      <c r="F45" s="72"/>
      <c r="G45" s="72"/>
    </row>
    <row r="46" spans="1:7" ht="17.100000000000001" customHeight="1" thickTop="1" thickBot="1" x14ac:dyDescent="0.3">
      <c r="A46" s="74"/>
      <c r="B46" s="42" t="str">
        <f t="shared" si="1"/>
        <v>10</v>
      </c>
      <c r="C46" s="48" t="s">
        <v>126</v>
      </c>
      <c r="D46" s="103"/>
      <c r="E46" s="71"/>
      <c r="F46" s="71"/>
      <c r="G46" s="71"/>
    </row>
    <row r="47" spans="1:7" ht="17.100000000000001" customHeight="1" thickTop="1" thickBot="1" x14ac:dyDescent="0.3">
      <c r="A47" s="74"/>
      <c r="B47" s="42" t="str">
        <f t="shared" si="1"/>
        <v>11</v>
      </c>
      <c r="C47" s="48" t="s">
        <v>127</v>
      </c>
      <c r="D47" s="103"/>
      <c r="E47" s="71"/>
      <c r="F47" s="71"/>
      <c r="G47" s="71"/>
    </row>
    <row r="48" spans="1:7" ht="17.100000000000001" customHeight="1" thickTop="1" thickBot="1" x14ac:dyDescent="0.3">
      <c r="A48" s="74"/>
      <c r="B48" s="42" t="str">
        <f t="shared" si="1"/>
        <v>12</v>
      </c>
      <c r="C48" s="48" t="s">
        <v>143</v>
      </c>
      <c r="D48" s="48"/>
      <c r="E48" s="71"/>
      <c r="F48" s="71"/>
      <c r="G48" s="71"/>
    </row>
    <row r="49" spans="1:7" ht="17.100000000000001" customHeight="1" thickTop="1" thickBot="1" x14ac:dyDescent="0.3">
      <c r="A49" s="74"/>
      <c r="B49" s="42" t="str">
        <f t="shared" si="1"/>
        <v>13</v>
      </c>
      <c r="C49" s="48" t="s">
        <v>144</v>
      </c>
      <c r="D49" s="58"/>
      <c r="E49" s="71"/>
      <c r="F49" s="71"/>
      <c r="G49" s="71"/>
    </row>
    <row r="50" spans="1:7" ht="17.100000000000001" customHeight="1" thickTop="1" thickBot="1" x14ac:dyDescent="0.3">
      <c r="A50" s="74"/>
      <c r="B50" s="42" t="str">
        <f t="shared" si="1"/>
        <v>14</v>
      </c>
      <c r="C50" s="48" t="s">
        <v>146</v>
      </c>
      <c r="D50" s="48"/>
      <c r="E50" s="55"/>
      <c r="F50" s="56"/>
      <c r="G50" s="57"/>
    </row>
    <row r="51" spans="1:7" ht="17.100000000000001" customHeight="1" thickTop="1" thickBot="1" x14ac:dyDescent="0.3">
      <c r="A51" s="107"/>
      <c r="B51" s="42" t="str">
        <f t="shared" si="1"/>
        <v>15</v>
      </c>
      <c r="C51" s="48" t="s">
        <v>171</v>
      </c>
      <c r="D51" s="48"/>
      <c r="E51" s="55"/>
      <c r="F51" s="56"/>
      <c r="G51" s="57"/>
    </row>
    <row r="52" spans="1:7" ht="17.100000000000001" customHeight="1" thickTop="1" thickBot="1" x14ac:dyDescent="0.3">
      <c r="A52" s="73" t="s">
        <v>6</v>
      </c>
      <c r="B52" s="42" t="str">
        <f t="shared" si="1"/>
        <v>16</v>
      </c>
      <c r="C52" s="48" t="s">
        <v>193</v>
      </c>
      <c r="D52" s="58"/>
      <c r="E52" s="75"/>
      <c r="F52" s="76"/>
      <c r="G52" s="77"/>
    </row>
    <row r="53" spans="1:7" ht="17.100000000000001" customHeight="1" thickTop="1" thickBot="1" x14ac:dyDescent="0.3">
      <c r="A53" s="74"/>
      <c r="B53" s="7" t="str">
        <f t="shared" si="1"/>
        <v>17.1</v>
      </c>
      <c r="C53" s="52" t="s">
        <v>190</v>
      </c>
      <c r="D53" s="16" t="s">
        <v>177</v>
      </c>
      <c r="E53" s="78"/>
      <c r="F53" s="79"/>
      <c r="G53" s="80"/>
    </row>
    <row r="54" spans="1:7" ht="17.100000000000001" customHeight="1" thickTop="1" thickBot="1" x14ac:dyDescent="0.3">
      <c r="A54" s="74"/>
      <c r="B54" s="7" t="str">
        <f t="shared" si="1"/>
        <v>17.2</v>
      </c>
      <c r="C54" s="53"/>
      <c r="D54" s="16" t="s">
        <v>178</v>
      </c>
      <c r="E54" s="78"/>
      <c r="F54" s="79"/>
      <c r="G54" s="80"/>
    </row>
    <row r="55" spans="1:7" ht="17.100000000000001" customHeight="1" thickTop="1" thickBot="1" x14ac:dyDescent="0.3">
      <c r="A55" s="74"/>
      <c r="B55" s="7" t="str">
        <f t="shared" si="1"/>
        <v>17.3</v>
      </c>
      <c r="C55" s="53"/>
      <c r="D55" s="16" t="s">
        <v>180</v>
      </c>
      <c r="E55" s="78"/>
      <c r="F55" s="79"/>
      <c r="G55" s="80"/>
    </row>
    <row r="56" spans="1:7" ht="17.100000000000001" customHeight="1" thickTop="1" thickBot="1" x14ac:dyDescent="0.3">
      <c r="A56" s="74"/>
      <c r="B56" s="7" t="str">
        <f t="shared" si="1"/>
        <v>17.4</v>
      </c>
      <c r="C56" s="53"/>
      <c r="D56" s="16" t="s">
        <v>181</v>
      </c>
      <c r="E56" s="78"/>
      <c r="F56" s="79"/>
      <c r="G56" s="80"/>
    </row>
    <row r="57" spans="1:7" ht="17.100000000000001" customHeight="1" thickTop="1" thickBot="1" x14ac:dyDescent="0.3">
      <c r="A57" s="74"/>
      <c r="B57" s="7" t="str">
        <f t="shared" si="1"/>
        <v>17.5</v>
      </c>
      <c r="C57" s="53"/>
      <c r="D57" s="16" t="s">
        <v>182</v>
      </c>
      <c r="E57" s="78"/>
      <c r="F57" s="79"/>
      <c r="G57" s="80"/>
    </row>
    <row r="58" spans="1:7" ht="17.100000000000001" customHeight="1" thickTop="1" thickBot="1" x14ac:dyDescent="0.3">
      <c r="A58" s="74"/>
      <c r="B58" s="7" t="str">
        <f t="shared" si="1"/>
        <v>17.6</v>
      </c>
      <c r="C58" s="53"/>
      <c r="D58" s="16" t="s">
        <v>183</v>
      </c>
      <c r="E58" s="78"/>
      <c r="F58" s="79"/>
      <c r="G58" s="80"/>
    </row>
    <row r="59" spans="1:7" ht="17.100000000000001" customHeight="1" thickTop="1" thickBot="1" x14ac:dyDescent="0.3">
      <c r="A59" s="74"/>
      <c r="B59" s="7" t="str">
        <f t="shared" si="1"/>
        <v>17.7</v>
      </c>
      <c r="C59" s="53"/>
      <c r="D59" s="16" t="s">
        <v>58</v>
      </c>
      <c r="E59" s="78"/>
      <c r="F59" s="79"/>
      <c r="G59" s="80"/>
    </row>
    <row r="60" spans="1:7" ht="17.100000000000001" customHeight="1" thickTop="1" thickBot="1" x14ac:dyDescent="0.3">
      <c r="A60" s="74"/>
      <c r="B60" s="7" t="str">
        <f t="shared" si="1"/>
        <v>17.8</v>
      </c>
      <c r="C60" s="54"/>
      <c r="D60" s="16" t="s">
        <v>184</v>
      </c>
      <c r="E60" s="78"/>
      <c r="F60" s="79"/>
      <c r="G60" s="80"/>
    </row>
    <row r="61" spans="1:7" ht="17.100000000000001" customHeight="1" thickTop="1" thickBot="1" x14ac:dyDescent="0.3">
      <c r="A61" s="74"/>
      <c r="B61" s="43" t="str">
        <f t="shared" si="1"/>
        <v>18.1</v>
      </c>
      <c r="C61" s="52" t="s">
        <v>166</v>
      </c>
      <c r="D61" s="17" t="s">
        <v>27</v>
      </c>
      <c r="E61" s="62"/>
      <c r="F61" s="62"/>
      <c r="G61" s="62"/>
    </row>
    <row r="62" spans="1:7" ht="17.100000000000001" customHeight="1" thickTop="1" thickBot="1" x14ac:dyDescent="0.3">
      <c r="A62" s="74"/>
      <c r="B62" s="7" t="str">
        <f t="shared" si="1"/>
        <v>18.2</v>
      </c>
      <c r="C62" s="53"/>
      <c r="D62" s="17" t="s">
        <v>28</v>
      </c>
      <c r="E62" s="62"/>
      <c r="F62" s="62"/>
      <c r="G62" s="62"/>
    </row>
    <row r="63" spans="1:7" ht="17.100000000000001" customHeight="1" thickTop="1" thickBot="1" x14ac:dyDescent="0.3">
      <c r="A63" s="74"/>
      <c r="B63" s="7" t="str">
        <f t="shared" si="1"/>
        <v>18.3</v>
      </c>
      <c r="C63" s="53"/>
      <c r="D63" s="17" t="s">
        <v>29</v>
      </c>
      <c r="E63" s="62"/>
      <c r="F63" s="62"/>
      <c r="G63" s="62"/>
    </row>
    <row r="64" spans="1:7" ht="17.100000000000001" customHeight="1" thickTop="1" thickBot="1" x14ac:dyDescent="0.3">
      <c r="A64" s="74"/>
      <c r="B64" s="7" t="str">
        <f t="shared" si="1"/>
        <v>18.4</v>
      </c>
      <c r="C64" s="53"/>
      <c r="D64" s="17" t="s">
        <v>30</v>
      </c>
      <c r="E64" s="62"/>
      <c r="F64" s="62"/>
      <c r="G64" s="62"/>
    </row>
    <row r="65" spans="1:7" ht="17.100000000000001" customHeight="1" thickTop="1" thickBot="1" x14ac:dyDescent="0.3">
      <c r="A65" s="74"/>
      <c r="B65" s="44" t="str">
        <f t="shared" si="1"/>
        <v>18.5</v>
      </c>
      <c r="C65" s="54"/>
      <c r="D65" s="16" t="s">
        <v>31</v>
      </c>
      <c r="E65" s="62"/>
      <c r="F65" s="62"/>
      <c r="G65" s="62"/>
    </row>
    <row r="66" spans="1:7" ht="17.100000000000001" customHeight="1" thickTop="1" thickBot="1" x14ac:dyDescent="0.3">
      <c r="A66" s="74"/>
      <c r="B66" s="42" t="str">
        <f t="shared" si="1"/>
        <v>19</v>
      </c>
      <c r="C66" s="48" t="s">
        <v>147</v>
      </c>
      <c r="D66" s="48"/>
      <c r="E66" s="75"/>
      <c r="F66" s="76"/>
      <c r="G66" s="77"/>
    </row>
    <row r="67" spans="1:7" ht="17.100000000000001" customHeight="1" thickTop="1" thickBot="1" x14ac:dyDescent="0.3">
      <c r="A67" s="74"/>
      <c r="B67" s="43" t="str">
        <f t="shared" si="1"/>
        <v>20.1</v>
      </c>
      <c r="C67" s="52" t="s">
        <v>170</v>
      </c>
      <c r="D67" s="16" t="s">
        <v>60</v>
      </c>
      <c r="E67" s="65"/>
      <c r="F67" s="66"/>
      <c r="G67" s="67"/>
    </row>
    <row r="68" spans="1:7" ht="17.100000000000001" customHeight="1" thickTop="1" thickBot="1" x14ac:dyDescent="0.3">
      <c r="A68" s="74"/>
      <c r="B68" s="7" t="str">
        <f t="shared" si="1"/>
        <v>20.2</v>
      </c>
      <c r="C68" s="53"/>
      <c r="D68" s="16" t="s">
        <v>61</v>
      </c>
      <c r="E68" s="65"/>
      <c r="F68" s="66"/>
      <c r="G68" s="67"/>
    </row>
    <row r="69" spans="1:7" ht="17.100000000000001" customHeight="1" thickTop="1" thickBot="1" x14ac:dyDescent="0.3">
      <c r="A69" s="74"/>
      <c r="B69" s="7" t="str">
        <f t="shared" si="1"/>
        <v>20.3</v>
      </c>
      <c r="C69" s="53"/>
      <c r="D69" s="16" t="s">
        <v>62</v>
      </c>
      <c r="E69" s="65"/>
      <c r="F69" s="66"/>
      <c r="G69" s="67"/>
    </row>
    <row r="70" spans="1:7" ht="17.100000000000001" customHeight="1" thickTop="1" thickBot="1" x14ac:dyDescent="0.3">
      <c r="A70" s="74"/>
      <c r="B70" s="7" t="str">
        <f t="shared" si="1"/>
        <v>20.4</v>
      </c>
      <c r="C70" s="53"/>
      <c r="D70" s="16" t="s">
        <v>63</v>
      </c>
      <c r="E70" s="65"/>
      <c r="F70" s="66"/>
      <c r="G70" s="67"/>
    </row>
    <row r="71" spans="1:7" ht="17.100000000000001" customHeight="1" thickTop="1" thickBot="1" x14ac:dyDescent="0.3">
      <c r="A71" s="74"/>
      <c r="B71" s="7" t="str">
        <f t="shared" si="1"/>
        <v>20.5</v>
      </c>
      <c r="C71" s="53"/>
      <c r="D71" s="16" t="s">
        <v>64</v>
      </c>
      <c r="E71" s="65"/>
      <c r="F71" s="66"/>
      <c r="G71" s="67"/>
    </row>
    <row r="72" spans="1:7" ht="17.100000000000001" customHeight="1" thickTop="1" thickBot="1" x14ac:dyDescent="0.3">
      <c r="A72" s="74"/>
      <c r="B72" s="7" t="str">
        <f t="shared" si="1"/>
        <v>20.6</v>
      </c>
      <c r="C72" s="53"/>
      <c r="D72" s="16" t="s">
        <v>65</v>
      </c>
      <c r="E72" s="65"/>
      <c r="F72" s="66"/>
      <c r="G72" s="67"/>
    </row>
    <row r="73" spans="1:7" ht="17.100000000000001" customHeight="1" thickTop="1" thickBot="1" x14ac:dyDescent="0.3">
      <c r="A73" s="74"/>
      <c r="B73" s="44" t="str">
        <f t="shared" si="1"/>
        <v>20.7</v>
      </c>
      <c r="C73" s="54"/>
      <c r="D73" s="16" t="s">
        <v>102</v>
      </c>
      <c r="E73" s="65"/>
      <c r="F73" s="66"/>
      <c r="G73" s="67"/>
    </row>
    <row r="74" spans="1:7" ht="17.100000000000001" customHeight="1" thickTop="1" thickBot="1" x14ac:dyDescent="0.3">
      <c r="A74" s="74"/>
      <c r="B74" s="43" t="str">
        <f t="shared" si="1"/>
        <v>21.1</v>
      </c>
      <c r="C74" s="52" t="s">
        <v>169</v>
      </c>
      <c r="D74" s="16" t="s">
        <v>53</v>
      </c>
      <c r="E74" s="65"/>
      <c r="F74" s="66"/>
      <c r="G74" s="67"/>
    </row>
    <row r="75" spans="1:7" ht="17.100000000000001" customHeight="1" thickTop="1" thickBot="1" x14ac:dyDescent="0.3">
      <c r="A75" s="74"/>
      <c r="B75" s="7" t="str">
        <f t="shared" si="1"/>
        <v>21.2</v>
      </c>
      <c r="C75" s="53"/>
      <c r="D75" s="16" t="s">
        <v>54</v>
      </c>
      <c r="E75" s="65"/>
      <c r="F75" s="66"/>
      <c r="G75" s="67"/>
    </row>
    <row r="76" spans="1:7" ht="17.100000000000001" customHeight="1" thickTop="1" thickBot="1" x14ac:dyDescent="0.3">
      <c r="A76" s="74"/>
      <c r="B76" s="7" t="str">
        <f t="shared" si="1"/>
        <v>21.3</v>
      </c>
      <c r="C76" s="53"/>
      <c r="D76" s="16" t="s">
        <v>55</v>
      </c>
      <c r="E76" s="65"/>
      <c r="F76" s="66"/>
      <c r="G76" s="67"/>
    </row>
    <row r="77" spans="1:7" ht="17.100000000000001" customHeight="1" thickTop="1" thickBot="1" x14ac:dyDescent="0.3">
      <c r="A77" s="74"/>
      <c r="B77" s="7" t="str">
        <f t="shared" si="1"/>
        <v>21.4</v>
      </c>
      <c r="C77" s="53"/>
      <c r="D77" s="16" t="s">
        <v>56</v>
      </c>
      <c r="E77" s="65"/>
      <c r="F77" s="66"/>
      <c r="G77" s="67"/>
    </row>
    <row r="78" spans="1:7" ht="17.100000000000001" customHeight="1" thickTop="1" thickBot="1" x14ac:dyDescent="0.3">
      <c r="A78" s="74"/>
      <c r="B78" s="7" t="str">
        <f t="shared" si="1"/>
        <v>21.5</v>
      </c>
      <c r="C78" s="53"/>
      <c r="D78" s="16" t="s">
        <v>57</v>
      </c>
      <c r="E78" s="65"/>
      <c r="F78" s="66"/>
      <c r="G78" s="67"/>
    </row>
    <row r="79" spans="1:7" ht="17.100000000000001" customHeight="1" thickTop="1" thickBot="1" x14ac:dyDescent="0.3">
      <c r="A79" s="74"/>
      <c r="B79" s="7" t="str">
        <f t="shared" si="1"/>
        <v>21.6</v>
      </c>
      <c r="C79" s="53"/>
      <c r="D79" s="16" t="s">
        <v>58</v>
      </c>
      <c r="E79" s="65"/>
      <c r="F79" s="66"/>
      <c r="G79" s="67"/>
    </row>
    <row r="80" spans="1:7" ht="17.100000000000001" customHeight="1" thickTop="1" thickBot="1" x14ac:dyDescent="0.3">
      <c r="A80" s="74"/>
      <c r="B80" s="7" t="str">
        <f t="shared" si="1"/>
        <v>21.7</v>
      </c>
      <c r="C80" s="53"/>
      <c r="D80" s="16" t="s">
        <v>59</v>
      </c>
      <c r="E80" s="65"/>
      <c r="F80" s="66"/>
      <c r="G80" s="67"/>
    </row>
    <row r="81" spans="1:7" ht="17.100000000000001" customHeight="1" thickTop="1" thickBot="1" x14ac:dyDescent="0.3">
      <c r="A81" s="74"/>
      <c r="B81" s="7" t="str">
        <f t="shared" si="1"/>
        <v>21.8</v>
      </c>
      <c r="C81" s="53"/>
      <c r="D81" s="16" t="s">
        <v>94</v>
      </c>
      <c r="E81" s="65"/>
      <c r="F81" s="66"/>
      <c r="G81" s="67"/>
    </row>
    <row r="82" spans="1:7" ht="17.100000000000001" customHeight="1" thickTop="1" thickBot="1" x14ac:dyDescent="0.3">
      <c r="A82" s="74"/>
      <c r="B82" s="44" t="str">
        <f t="shared" si="1"/>
        <v>21.9</v>
      </c>
      <c r="C82" s="54"/>
      <c r="D82" s="16" t="s">
        <v>101</v>
      </c>
      <c r="E82" s="65"/>
      <c r="F82" s="66"/>
      <c r="G82" s="67"/>
    </row>
    <row r="83" spans="1:7" ht="17.100000000000001" customHeight="1" thickTop="1" thickBot="1" x14ac:dyDescent="0.3">
      <c r="A83" s="73" t="s">
        <v>195</v>
      </c>
      <c r="B83" s="42" t="str">
        <f t="shared" si="1"/>
        <v>22</v>
      </c>
      <c r="C83" s="48" t="s">
        <v>99</v>
      </c>
      <c r="D83" s="48"/>
      <c r="E83" s="71"/>
      <c r="F83" s="71"/>
      <c r="G83" s="71"/>
    </row>
    <row r="84" spans="1:7" ht="17.100000000000001" customHeight="1" thickTop="1" thickBot="1" x14ac:dyDescent="0.3">
      <c r="A84" s="74"/>
      <c r="B84" s="42" t="str">
        <f t="shared" si="1"/>
        <v>23</v>
      </c>
      <c r="C84" s="48" t="s">
        <v>98</v>
      </c>
      <c r="D84" s="48"/>
      <c r="E84" s="55"/>
      <c r="F84" s="56"/>
      <c r="G84" s="57"/>
    </row>
    <row r="85" spans="1:7" ht="17.100000000000001" customHeight="1" thickTop="1" thickBot="1" x14ac:dyDescent="0.3">
      <c r="A85" s="74"/>
      <c r="B85" s="42" t="str">
        <f t="shared" si="1"/>
        <v>24</v>
      </c>
      <c r="C85" s="48" t="s">
        <v>277</v>
      </c>
      <c r="D85" s="48"/>
      <c r="E85" s="75"/>
      <c r="F85" s="76"/>
      <c r="G85" s="77"/>
    </row>
    <row r="86" spans="1:7" ht="17.100000000000001" customHeight="1" thickTop="1" thickBot="1" x14ac:dyDescent="0.3">
      <c r="A86" s="74"/>
      <c r="B86" s="42" t="str">
        <f t="shared" si="1"/>
        <v>25</v>
      </c>
      <c r="C86" s="48" t="s">
        <v>276</v>
      </c>
      <c r="D86" s="48"/>
      <c r="E86" s="55"/>
      <c r="F86" s="56"/>
      <c r="G86" s="57"/>
    </row>
    <row r="87" spans="1:7" ht="17.100000000000001" customHeight="1" thickTop="1" thickBot="1" x14ac:dyDescent="0.3">
      <c r="A87" s="74"/>
      <c r="B87" s="42" t="str">
        <f t="shared" si="1"/>
        <v>26</v>
      </c>
      <c r="C87" s="48" t="s">
        <v>142</v>
      </c>
      <c r="D87" s="48"/>
      <c r="E87" s="55"/>
      <c r="F87" s="56"/>
      <c r="G87" s="57"/>
    </row>
    <row r="88" spans="1:7" ht="17.100000000000001" customHeight="1" thickTop="1" thickBot="1" x14ac:dyDescent="0.3">
      <c r="A88" s="74"/>
      <c r="B88" s="42" t="str">
        <f t="shared" si="1"/>
        <v>27</v>
      </c>
      <c r="C88" s="48" t="s">
        <v>145</v>
      </c>
      <c r="D88" s="58"/>
      <c r="E88" s="55"/>
      <c r="F88" s="56"/>
      <c r="G88" s="57"/>
    </row>
    <row r="89" spans="1:7" ht="17.100000000000001" customHeight="1" thickTop="1" thickBot="1" x14ac:dyDescent="0.3">
      <c r="A89" s="74"/>
      <c r="B89" s="42" t="str">
        <f t="shared" si="1"/>
        <v>28</v>
      </c>
      <c r="C89" s="48" t="s">
        <v>141</v>
      </c>
      <c r="D89" s="48"/>
      <c r="E89" s="55"/>
      <c r="F89" s="56"/>
      <c r="G89" s="57"/>
    </row>
    <row r="90" spans="1:7" ht="17.100000000000001" customHeight="1" thickTop="1" thickBot="1" x14ac:dyDescent="0.3">
      <c r="A90" s="74"/>
      <c r="B90" s="42" t="str">
        <f t="shared" si="1"/>
        <v>29</v>
      </c>
      <c r="C90" s="48" t="s">
        <v>148</v>
      </c>
      <c r="D90" s="48"/>
      <c r="E90" s="55"/>
      <c r="F90" s="56"/>
      <c r="G90" s="57"/>
    </row>
    <row r="91" spans="1:7" ht="17.100000000000001" customHeight="1" thickTop="1" thickBot="1" x14ac:dyDescent="0.3">
      <c r="A91" s="74"/>
      <c r="B91" s="42" t="str">
        <f t="shared" si="1"/>
        <v>30</v>
      </c>
      <c r="C91" s="48" t="s">
        <v>11</v>
      </c>
      <c r="D91" s="48"/>
      <c r="E91" s="55"/>
      <c r="F91" s="56"/>
      <c r="G91" s="57"/>
    </row>
    <row r="92" spans="1:7" ht="17.100000000000001" customHeight="1" thickTop="1" thickBot="1" x14ac:dyDescent="0.3">
      <c r="A92" s="74"/>
      <c r="B92" s="42" t="str">
        <f t="shared" si="1"/>
        <v>31</v>
      </c>
      <c r="C92" s="108" t="s">
        <v>12</v>
      </c>
      <c r="D92" s="108"/>
      <c r="E92" s="109"/>
      <c r="F92" s="110"/>
      <c r="G92" s="111"/>
    </row>
    <row r="93" spans="1:7" ht="17.100000000000001" customHeight="1" thickTop="1" thickBot="1" x14ac:dyDescent="0.3">
      <c r="A93" s="74"/>
      <c r="B93" s="42" t="str">
        <f t="shared" si="1"/>
        <v>32</v>
      </c>
      <c r="C93" s="48" t="s">
        <v>14</v>
      </c>
      <c r="D93" s="48"/>
      <c r="E93" s="55"/>
      <c r="F93" s="56"/>
      <c r="G93" s="57"/>
    </row>
    <row r="94" spans="1:7" ht="17.100000000000001" customHeight="1" thickTop="1" thickBot="1" x14ac:dyDescent="0.3">
      <c r="A94" s="74"/>
      <c r="B94" s="42" t="str">
        <f t="shared" si="1"/>
        <v>33</v>
      </c>
      <c r="C94" s="48" t="s">
        <v>13</v>
      </c>
      <c r="D94" s="48"/>
      <c r="E94" s="55"/>
      <c r="F94" s="56"/>
      <c r="G94" s="57"/>
    </row>
    <row r="95" spans="1:7" ht="17.100000000000001" customHeight="1" thickTop="1" thickBot="1" x14ac:dyDescent="0.3">
      <c r="A95" s="74"/>
      <c r="B95" s="42" t="str">
        <f t="shared" si="1"/>
        <v>34</v>
      </c>
      <c r="C95" s="48" t="s">
        <v>194</v>
      </c>
      <c r="D95" s="58"/>
      <c r="E95" s="55"/>
      <c r="F95" s="56"/>
      <c r="G95" s="57"/>
    </row>
    <row r="96" spans="1:7" ht="17.100000000000001" customHeight="1" thickTop="1" thickBot="1" x14ac:dyDescent="0.3">
      <c r="A96" s="74"/>
      <c r="B96" s="43" t="str">
        <f t="shared" si="1"/>
        <v>35.1</v>
      </c>
      <c r="C96" s="52" t="s">
        <v>196</v>
      </c>
      <c r="D96" s="16" t="s">
        <v>172</v>
      </c>
      <c r="E96" s="55"/>
      <c r="F96" s="56"/>
      <c r="G96" s="57"/>
    </row>
    <row r="97" spans="1:7" ht="17.100000000000001" customHeight="1" thickTop="1" thickBot="1" x14ac:dyDescent="0.3">
      <c r="A97" s="74"/>
      <c r="B97" s="7" t="str">
        <f t="shared" si="1"/>
        <v>35.2</v>
      </c>
      <c r="C97" s="53"/>
      <c r="D97" s="16" t="s">
        <v>173</v>
      </c>
      <c r="E97" s="55"/>
      <c r="F97" s="56"/>
      <c r="G97" s="57"/>
    </row>
    <row r="98" spans="1:7" ht="17.100000000000001" customHeight="1" thickTop="1" thickBot="1" x14ac:dyDescent="0.3">
      <c r="A98" s="74"/>
      <c r="B98" s="7" t="str">
        <f t="shared" si="1"/>
        <v>35.3</v>
      </c>
      <c r="C98" s="53"/>
      <c r="D98" s="16" t="s">
        <v>174</v>
      </c>
      <c r="E98" s="55"/>
      <c r="F98" s="56"/>
      <c r="G98" s="57"/>
    </row>
    <row r="99" spans="1:7" ht="17.100000000000001" customHeight="1" thickTop="1" thickBot="1" x14ac:dyDescent="0.3">
      <c r="A99" s="74"/>
      <c r="B99" s="7" t="str">
        <f t="shared" ref="B99:B169" si="3">IF(AND(C99&lt;&gt;"",C100&lt;&gt;""),CONCATENATE(INT(B98)+1),IF(C99&lt;&gt;"",CONCATENATE(INT(B98+1),".",1),CONCATENATE(INT(B98+0),".",INT(RIGHT(B98,LEN(B98)-FIND(".",B98)))+1)))</f>
        <v>35.4</v>
      </c>
      <c r="C99" s="53"/>
      <c r="D99" s="16" t="s">
        <v>175</v>
      </c>
      <c r="E99" s="55"/>
      <c r="F99" s="56"/>
      <c r="G99" s="57"/>
    </row>
    <row r="100" spans="1:7" ht="17.100000000000001" customHeight="1" thickTop="1" thickBot="1" x14ac:dyDescent="0.3">
      <c r="A100" s="74"/>
      <c r="B100" s="43" t="str">
        <f t="shared" si="3"/>
        <v>36.1</v>
      </c>
      <c r="C100" s="52" t="s">
        <v>69</v>
      </c>
      <c r="D100" s="18" t="s">
        <v>128</v>
      </c>
      <c r="E100" s="45"/>
      <c r="F100" s="46"/>
      <c r="G100" s="47"/>
    </row>
    <row r="101" spans="1:7" ht="17.100000000000001" customHeight="1" thickTop="1" thickBot="1" x14ac:dyDescent="0.3">
      <c r="A101" s="74"/>
      <c r="B101" s="7" t="str">
        <f t="shared" si="3"/>
        <v>36.2</v>
      </c>
      <c r="C101" s="53"/>
      <c r="D101" s="16" t="s">
        <v>66</v>
      </c>
      <c r="E101" s="45"/>
      <c r="F101" s="46"/>
      <c r="G101" s="47"/>
    </row>
    <row r="102" spans="1:7" ht="17.100000000000001" customHeight="1" thickTop="1" thickBot="1" x14ac:dyDescent="0.3">
      <c r="A102" s="74"/>
      <c r="B102" s="7" t="str">
        <f t="shared" si="3"/>
        <v>36.3</v>
      </c>
      <c r="C102" s="53"/>
      <c r="D102" s="16" t="s">
        <v>70</v>
      </c>
      <c r="E102" s="45"/>
      <c r="F102" s="46"/>
      <c r="G102" s="47"/>
    </row>
    <row r="103" spans="1:7" ht="17.100000000000001" customHeight="1" thickTop="1" thickBot="1" x14ac:dyDescent="0.3">
      <c r="A103" s="74"/>
      <c r="B103" s="7" t="str">
        <f t="shared" si="3"/>
        <v>36.4</v>
      </c>
      <c r="C103" s="53"/>
      <c r="D103" s="16" t="s">
        <v>67</v>
      </c>
      <c r="E103" s="45"/>
      <c r="F103" s="46"/>
      <c r="G103" s="47"/>
    </row>
    <row r="104" spans="1:7" ht="17.100000000000001" customHeight="1" thickTop="1" thickBot="1" x14ac:dyDescent="0.3">
      <c r="A104" s="74"/>
      <c r="B104" s="44" t="str">
        <f t="shared" si="3"/>
        <v>36.5</v>
      </c>
      <c r="C104" s="54"/>
      <c r="D104" s="16" t="s">
        <v>68</v>
      </c>
      <c r="E104" s="45"/>
      <c r="F104" s="46"/>
      <c r="G104" s="47"/>
    </row>
    <row r="105" spans="1:7" ht="17.100000000000001" customHeight="1" thickTop="1" thickBot="1" x14ac:dyDescent="0.3">
      <c r="A105" s="74"/>
      <c r="B105" s="7" t="str">
        <f t="shared" si="3"/>
        <v>37.1</v>
      </c>
      <c r="C105" s="52" t="s">
        <v>197</v>
      </c>
      <c r="D105" s="16" t="s">
        <v>186</v>
      </c>
      <c r="E105" s="55"/>
      <c r="F105" s="56"/>
      <c r="G105" s="57"/>
    </row>
    <row r="106" spans="1:7" ht="17.100000000000001" customHeight="1" thickTop="1" thickBot="1" x14ac:dyDescent="0.3">
      <c r="A106" s="74"/>
      <c r="B106" s="7" t="str">
        <f t="shared" si="3"/>
        <v>37.2</v>
      </c>
      <c r="C106" s="53"/>
      <c r="D106" s="16" t="s">
        <v>185</v>
      </c>
      <c r="E106" s="55"/>
      <c r="F106" s="56"/>
      <c r="G106" s="57"/>
    </row>
    <row r="107" spans="1:7" ht="17.100000000000001" customHeight="1" thickTop="1" thickBot="1" x14ac:dyDescent="0.3">
      <c r="A107" s="74"/>
      <c r="B107" s="7" t="str">
        <f t="shared" si="3"/>
        <v>37.3</v>
      </c>
      <c r="C107" s="53"/>
      <c r="D107" s="16" t="s">
        <v>188</v>
      </c>
      <c r="E107" s="55"/>
      <c r="F107" s="56"/>
      <c r="G107" s="57"/>
    </row>
    <row r="108" spans="1:7" ht="17.100000000000001" customHeight="1" thickTop="1" thickBot="1" x14ac:dyDescent="0.3">
      <c r="A108" s="74"/>
      <c r="B108" s="7" t="str">
        <f t="shared" si="3"/>
        <v>37.4</v>
      </c>
      <c r="C108" s="53"/>
      <c r="D108" s="16" t="s">
        <v>187</v>
      </c>
      <c r="E108" s="55"/>
      <c r="F108" s="56"/>
      <c r="G108" s="57"/>
    </row>
    <row r="109" spans="1:7" ht="17.100000000000001" customHeight="1" thickTop="1" thickBot="1" x14ac:dyDescent="0.3">
      <c r="A109" s="74"/>
      <c r="B109" s="7" t="str">
        <f t="shared" si="3"/>
        <v>37.5</v>
      </c>
      <c r="C109" s="53"/>
      <c r="D109" s="16" t="s">
        <v>198</v>
      </c>
      <c r="E109" s="55"/>
      <c r="F109" s="56"/>
      <c r="G109" s="57"/>
    </row>
    <row r="110" spans="1:7" ht="17.100000000000001" customHeight="1" thickTop="1" thickBot="1" x14ac:dyDescent="0.3">
      <c r="A110" s="74"/>
      <c r="B110" s="7" t="str">
        <f t="shared" si="3"/>
        <v>37.6</v>
      </c>
      <c r="C110" s="53"/>
      <c r="D110" s="16" t="s">
        <v>189</v>
      </c>
      <c r="E110" s="55"/>
      <c r="F110" s="56"/>
      <c r="G110" s="57"/>
    </row>
    <row r="111" spans="1:7" ht="17.100000000000001" customHeight="1" thickTop="1" thickBot="1" x14ac:dyDescent="0.3">
      <c r="A111" s="74"/>
      <c r="B111" s="7" t="str">
        <f t="shared" si="3"/>
        <v>37.7</v>
      </c>
      <c r="C111" s="53"/>
      <c r="D111" s="16" t="s">
        <v>199</v>
      </c>
      <c r="E111" s="55"/>
      <c r="F111" s="56"/>
      <c r="G111" s="57"/>
    </row>
    <row r="112" spans="1:7" ht="17.100000000000001" customHeight="1" thickTop="1" thickBot="1" x14ac:dyDescent="0.3">
      <c r="A112" s="107"/>
      <c r="B112" s="7" t="str">
        <f t="shared" si="3"/>
        <v>37.8</v>
      </c>
      <c r="C112" s="54"/>
      <c r="D112" s="16" t="s">
        <v>200</v>
      </c>
      <c r="E112" s="55"/>
      <c r="F112" s="56"/>
      <c r="G112" s="57"/>
    </row>
    <row r="113" spans="1:7" ht="17.100000000000001" customHeight="1" thickTop="1" thickBot="1" x14ac:dyDescent="0.3">
      <c r="A113" s="84" t="s">
        <v>2</v>
      </c>
      <c r="B113" s="42" t="str">
        <f t="shared" si="3"/>
        <v>38</v>
      </c>
      <c r="C113" s="48" t="s">
        <v>204</v>
      </c>
      <c r="D113" s="48"/>
      <c r="E113" s="49"/>
      <c r="F113" s="50"/>
      <c r="G113" s="51"/>
    </row>
    <row r="114" spans="1:7" ht="17.100000000000001" customHeight="1" thickTop="1" thickBot="1" x14ac:dyDescent="0.3">
      <c r="A114" s="85"/>
      <c r="B114" s="43" t="str">
        <f t="shared" si="3"/>
        <v>39.1</v>
      </c>
      <c r="C114" s="52" t="s">
        <v>273</v>
      </c>
      <c r="D114" s="19" t="s">
        <v>203</v>
      </c>
      <c r="E114" s="45"/>
      <c r="F114" s="46"/>
      <c r="G114" s="47"/>
    </row>
    <row r="115" spans="1:7" ht="17.100000000000001" customHeight="1" thickTop="1" thickBot="1" x14ac:dyDescent="0.3">
      <c r="A115" s="85"/>
      <c r="B115" s="7" t="str">
        <f t="shared" si="3"/>
        <v>39.2</v>
      </c>
      <c r="C115" s="53"/>
      <c r="D115" s="19" t="s">
        <v>116</v>
      </c>
      <c r="E115" s="45"/>
      <c r="F115" s="46"/>
      <c r="G115" s="47"/>
    </row>
    <row r="116" spans="1:7" ht="17.100000000000001" customHeight="1" thickTop="1" thickBot="1" x14ac:dyDescent="0.3">
      <c r="A116" s="85"/>
      <c r="B116" s="7" t="str">
        <f t="shared" si="3"/>
        <v>39.3</v>
      </c>
      <c r="C116" s="53"/>
      <c r="D116" s="19" t="s">
        <v>38</v>
      </c>
      <c r="E116" s="45"/>
      <c r="F116" s="46"/>
      <c r="G116" s="47"/>
    </row>
    <row r="117" spans="1:7" ht="17.100000000000001" customHeight="1" thickTop="1" thickBot="1" x14ac:dyDescent="0.3">
      <c r="A117" s="85"/>
      <c r="B117" s="7" t="str">
        <f t="shared" si="3"/>
        <v>39.4</v>
      </c>
      <c r="C117" s="53"/>
      <c r="D117" s="19" t="s">
        <v>37</v>
      </c>
      <c r="E117" s="45"/>
      <c r="F117" s="46"/>
      <c r="G117" s="47"/>
    </row>
    <row r="118" spans="1:7" ht="17.100000000000001" customHeight="1" thickTop="1" thickBot="1" x14ac:dyDescent="0.3">
      <c r="A118" s="85"/>
      <c r="B118" s="7" t="str">
        <f t="shared" si="3"/>
        <v>39.5</v>
      </c>
      <c r="C118" s="53"/>
      <c r="D118" s="19" t="s">
        <v>36</v>
      </c>
      <c r="E118" s="55"/>
      <c r="F118" s="56"/>
      <c r="G118" s="57"/>
    </row>
    <row r="119" spans="1:7" ht="17.100000000000001" customHeight="1" thickTop="1" thickBot="1" x14ac:dyDescent="0.3">
      <c r="A119" s="85"/>
      <c r="B119" s="7" t="str">
        <f t="shared" si="3"/>
        <v>39.6</v>
      </c>
      <c r="C119" s="53"/>
      <c r="D119" s="19" t="s">
        <v>115</v>
      </c>
      <c r="E119" s="55"/>
      <c r="F119" s="56"/>
      <c r="G119" s="57"/>
    </row>
    <row r="120" spans="1:7" ht="17.100000000000001" customHeight="1" thickTop="1" thickBot="1" x14ac:dyDescent="0.3">
      <c r="A120" s="85"/>
      <c r="B120" s="7" t="str">
        <f t="shared" si="3"/>
        <v>39.7</v>
      </c>
      <c r="C120" s="53"/>
      <c r="D120" s="19" t="s">
        <v>35</v>
      </c>
      <c r="E120" s="55"/>
      <c r="F120" s="56"/>
      <c r="G120" s="57"/>
    </row>
    <row r="121" spans="1:7" ht="17.100000000000001" customHeight="1" thickTop="1" thickBot="1" x14ac:dyDescent="0.3">
      <c r="A121" s="85"/>
      <c r="B121" s="7" t="str">
        <f t="shared" si="3"/>
        <v>39.8</v>
      </c>
      <c r="C121" s="53"/>
      <c r="D121" s="19" t="s">
        <v>34</v>
      </c>
      <c r="E121" s="55"/>
      <c r="F121" s="56"/>
      <c r="G121" s="57"/>
    </row>
    <row r="122" spans="1:7" ht="17.100000000000001" customHeight="1" thickTop="1" thickBot="1" x14ac:dyDescent="0.3">
      <c r="A122" s="85"/>
      <c r="B122" s="7" t="str">
        <f t="shared" si="3"/>
        <v>39.9</v>
      </c>
      <c r="C122" s="53"/>
      <c r="D122" s="19" t="s">
        <v>100</v>
      </c>
      <c r="E122" s="55"/>
      <c r="F122" s="56"/>
      <c r="G122" s="57"/>
    </row>
    <row r="123" spans="1:7" ht="17.100000000000001" customHeight="1" thickTop="1" thickBot="1" x14ac:dyDescent="0.3">
      <c r="A123" s="85"/>
      <c r="B123" s="7" t="str">
        <f t="shared" si="3"/>
        <v>39.10</v>
      </c>
      <c r="C123" s="54"/>
      <c r="D123" s="19" t="s">
        <v>32</v>
      </c>
      <c r="E123" s="55"/>
      <c r="F123" s="56"/>
      <c r="G123" s="57"/>
    </row>
    <row r="124" spans="1:7" ht="17.100000000000001" customHeight="1" thickTop="1" thickBot="1" x14ac:dyDescent="0.3">
      <c r="A124" s="85"/>
      <c r="B124" s="42" t="str">
        <f t="shared" si="3"/>
        <v>40</v>
      </c>
      <c r="C124" s="48" t="s">
        <v>205</v>
      </c>
      <c r="D124" s="48"/>
      <c r="E124" s="49"/>
      <c r="F124" s="50"/>
      <c r="G124" s="51"/>
    </row>
    <row r="125" spans="1:7" ht="17.100000000000001" customHeight="1" thickTop="1" thickBot="1" x14ac:dyDescent="0.3">
      <c r="A125" s="85"/>
      <c r="B125" s="43" t="str">
        <f t="shared" si="3"/>
        <v>41.1</v>
      </c>
      <c r="C125" s="52" t="s">
        <v>201</v>
      </c>
      <c r="D125" s="19" t="s">
        <v>203</v>
      </c>
      <c r="E125" s="45"/>
      <c r="F125" s="46"/>
      <c r="G125" s="47"/>
    </row>
    <row r="126" spans="1:7" ht="17.100000000000001" customHeight="1" thickTop="1" thickBot="1" x14ac:dyDescent="0.3">
      <c r="A126" s="85"/>
      <c r="B126" s="7" t="str">
        <f t="shared" si="3"/>
        <v>41.2</v>
      </c>
      <c r="C126" s="53"/>
      <c r="D126" s="19" t="s">
        <v>116</v>
      </c>
      <c r="E126" s="45"/>
      <c r="F126" s="46"/>
      <c r="G126" s="47"/>
    </row>
    <row r="127" spans="1:7" ht="17.100000000000001" customHeight="1" thickTop="1" thickBot="1" x14ac:dyDescent="0.3">
      <c r="A127" s="85"/>
      <c r="B127" s="7" t="str">
        <f t="shared" si="3"/>
        <v>41.3</v>
      </c>
      <c r="C127" s="53"/>
      <c r="D127" s="19" t="s">
        <v>38</v>
      </c>
      <c r="E127" s="45"/>
      <c r="F127" s="46"/>
      <c r="G127" s="47"/>
    </row>
    <row r="128" spans="1:7" ht="17.100000000000001" customHeight="1" thickTop="1" thickBot="1" x14ac:dyDescent="0.3">
      <c r="A128" s="85"/>
      <c r="B128" s="7" t="str">
        <f t="shared" si="3"/>
        <v>41.4</v>
      </c>
      <c r="C128" s="53"/>
      <c r="D128" s="19" t="s">
        <v>37</v>
      </c>
      <c r="E128" s="45"/>
      <c r="F128" s="46"/>
      <c r="G128" s="47"/>
    </row>
    <row r="129" spans="1:7" ht="17.100000000000001" customHeight="1" thickTop="1" thickBot="1" x14ac:dyDescent="0.3">
      <c r="A129" s="85"/>
      <c r="B129" s="7" t="str">
        <f t="shared" si="3"/>
        <v>41.5</v>
      </c>
      <c r="C129" s="53"/>
      <c r="D129" s="19" t="s">
        <v>36</v>
      </c>
      <c r="E129" s="55"/>
      <c r="F129" s="56"/>
      <c r="G129" s="57"/>
    </row>
    <row r="130" spans="1:7" ht="17.100000000000001" customHeight="1" thickTop="1" thickBot="1" x14ac:dyDescent="0.3">
      <c r="A130" s="85"/>
      <c r="B130" s="7" t="str">
        <f t="shared" si="3"/>
        <v>41.6</v>
      </c>
      <c r="C130" s="53"/>
      <c r="D130" s="19" t="s">
        <v>115</v>
      </c>
      <c r="E130" s="55"/>
      <c r="F130" s="56"/>
      <c r="G130" s="57"/>
    </row>
    <row r="131" spans="1:7" ht="17.100000000000001" customHeight="1" thickTop="1" thickBot="1" x14ac:dyDescent="0.3">
      <c r="A131" s="85"/>
      <c r="B131" s="7" t="str">
        <f t="shared" si="3"/>
        <v>41.7</v>
      </c>
      <c r="C131" s="53"/>
      <c r="D131" s="19" t="s">
        <v>35</v>
      </c>
      <c r="E131" s="55"/>
      <c r="F131" s="56"/>
      <c r="G131" s="57"/>
    </row>
    <row r="132" spans="1:7" ht="17.100000000000001" customHeight="1" thickTop="1" thickBot="1" x14ac:dyDescent="0.3">
      <c r="A132" s="85"/>
      <c r="B132" s="7" t="str">
        <f t="shared" si="3"/>
        <v>41.8</v>
      </c>
      <c r="C132" s="53"/>
      <c r="D132" s="19" t="s">
        <v>34</v>
      </c>
      <c r="E132" s="55"/>
      <c r="F132" s="56"/>
      <c r="G132" s="57"/>
    </row>
    <row r="133" spans="1:7" ht="17.100000000000001" customHeight="1" thickTop="1" thickBot="1" x14ac:dyDescent="0.3">
      <c r="A133" s="85"/>
      <c r="B133" s="7" t="str">
        <f t="shared" si="3"/>
        <v>41.9</v>
      </c>
      <c r="C133" s="53"/>
      <c r="D133" s="19" t="s">
        <v>100</v>
      </c>
      <c r="E133" s="55"/>
      <c r="F133" s="56"/>
      <c r="G133" s="57"/>
    </row>
    <row r="134" spans="1:7" ht="17.100000000000001" customHeight="1" thickTop="1" thickBot="1" x14ac:dyDescent="0.3">
      <c r="A134" s="85"/>
      <c r="B134" s="44" t="str">
        <f t="shared" si="3"/>
        <v>41.10</v>
      </c>
      <c r="C134" s="54"/>
      <c r="D134" s="19" t="s">
        <v>32</v>
      </c>
      <c r="E134" s="55"/>
      <c r="F134" s="56"/>
      <c r="G134" s="57"/>
    </row>
    <row r="135" spans="1:7" ht="17.100000000000001" customHeight="1" thickTop="1" thickBot="1" x14ac:dyDescent="0.3">
      <c r="A135" s="85"/>
      <c r="B135" s="42" t="str">
        <f t="shared" si="3"/>
        <v>42</v>
      </c>
      <c r="C135" s="48" t="s">
        <v>206</v>
      </c>
      <c r="D135" s="48"/>
      <c r="E135" s="49"/>
      <c r="F135" s="50"/>
      <c r="G135" s="51"/>
    </row>
    <row r="136" spans="1:7" ht="17.100000000000001" customHeight="1" thickTop="1" thickBot="1" x14ac:dyDescent="0.3">
      <c r="A136" s="85"/>
      <c r="B136" s="43" t="str">
        <f t="shared" si="3"/>
        <v>43.1</v>
      </c>
      <c r="C136" s="52" t="s">
        <v>202</v>
      </c>
      <c r="D136" s="19" t="s">
        <v>203</v>
      </c>
      <c r="E136" s="45"/>
      <c r="F136" s="46"/>
      <c r="G136" s="47"/>
    </row>
    <row r="137" spans="1:7" ht="17.100000000000001" customHeight="1" thickTop="1" thickBot="1" x14ac:dyDescent="0.3">
      <c r="A137" s="85"/>
      <c r="B137" s="7" t="str">
        <f t="shared" si="3"/>
        <v>43.2</v>
      </c>
      <c r="C137" s="53"/>
      <c r="D137" s="19" t="s">
        <v>116</v>
      </c>
      <c r="E137" s="45"/>
      <c r="F137" s="46"/>
      <c r="G137" s="47"/>
    </row>
    <row r="138" spans="1:7" ht="17.100000000000001" customHeight="1" thickTop="1" thickBot="1" x14ac:dyDescent="0.3">
      <c r="A138" s="85"/>
      <c r="B138" s="7" t="str">
        <f t="shared" si="3"/>
        <v>43.3</v>
      </c>
      <c r="C138" s="53"/>
      <c r="D138" s="19" t="s">
        <v>38</v>
      </c>
      <c r="E138" s="45"/>
      <c r="F138" s="46"/>
      <c r="G138" s="47"/>
    </row>
    <row r="139" spans="1:7" ht="17.100000000000001" customHeight="1" thickTop="1" thickBot="1" x14ac:dyDescent="0.3">
      <c r="A139" s="85"/>
      <c r="B139" s="7" t="str">
        <f t="shared" si="3"/>
        <v>43.4</v>
      </c>
      <c r="C139" s="53"/>
      <c r="D139" s="19" t="s">
        <v>37</v>
      </c>
      <c r="E139" s="45"/>
      <c r="F139" s="46"/>
      <c r="G139" s="47"/>
    </row>
    <row r="140" spans="1:7" ht="17.100000000000001" customHeight="1" thickTop="1" thickBot="1" x14ac:dyDescent="0.3">
      <c r="A140" s="85"/>
      <c r="B140" s="7" t="str">
        <f t="shared" si="3"/>
        <v>43.5</v>
      </c>
      <c r="C140" s="53"/>
      <c r="D140" s="19" t="s">
        <v>36</v>
      </c>
      <c r="E140" s="55"/>
      <c r="F140" s="56"/>
      <c r="G140" s="57"/>
    </row>
    <row r="141" spans="1:7" ht="17.100000000000001" customHeight="1" thickTop="1" thickBot="1" x14ac:dyDescent="0.3">
      <c r="A141" s="85"/>
      <c r="B141" s="7" t="str">
        <f t="shared" si="3"/>
        <v>43.6</v>
      </c>
      <c r="C141" s="53"/>
      <c r="D141" s="19" t="s">
        <v>115</v>
      </c>
      <c r="E141" s="55"/>
      <c r="F141" s="56"/>
      <c r="G141" s="57"/>
    </row>
    <row r="142" spans="1:7" ht="17.100000000000001" customHeight="1" thickTop="1" thickBot="1" x14ac:dyDescent="0.3">
      <c r="A142" s="85"/>
      <c r="B142" s="7" t="str">
        <f t="shared" si="3"/>
        <v>43.7</v>
      </c>
      <c r="C142" s="53"/>
      <c r="D142" s="19" t="s">
        <v>35</v>
      </c>
      <c r="E142" s="55"/>
      <c r="F142" s="56"/>
      <c r="G142" s="57"/>
    </row>
    <row r="143" spans="1:7" ht="17.100000000000001" customHeight="1" thickTop="1" thickBot="1" x14ac:dyDescent="0.3">
      <c r="A143" s="85"/>
      <c r="B143" s="7" t="str">
        <f t="shared" si="3"/>
        <v>43.8</v>
      </c>
      <c r="C143" s="53"/>
      <c r="D143" s="19" t="s">
        <v>34</v>
      </c>
      <c r="E143" s="55"/>
      <c r="F143" s="56"/>
      <c r="G143" s="57"/>
    </row>
    <row r="144" spans="1:7" ht="17.100000000000001" customHeight="1" thickTop="1" thickBot="1" x14ac:dyDescent="0.3">
      <c r="A144" s="85"/>
      <c r="B144" s="7" t="str">
        <f t="shared" si="3"/>
        <v>43.9</v>
      </c>
      <c r="C144" s="53"/>
      <c r="D144" s="19" t="s">
        <v>100</v>
      </c>
      <c r="E144" s="55"/>
      <c r="F144" s="56"/>
      <c r="G144" s="57"/>
    </row>
    <row r="145" spans="1:7" ht="17.100000000000001" customHeight="1" thickTop="1" thickBot="1" x14ac:dyDescent="0.3">
      <c r="A145" s="85"/>
      <c r="B145" s="44" t="str">
        <f t="shared" si="3"/>
        <v>43.10</v>
      </c>
      <c r="C145" s="54"/>
      <c r="D145" s="19" t="s">
        <v>32</v>
      </c>
      <c r="E145" s="55"/>
      <c r="F145" s="56"/>
      <c r="G145" s="57"/>
    </row>
    <row r="146" spans="1:7" ht="17.100000000000001" customHeight="1" thickTop="1" thickBot="1" x14ac:dyDescent="0.3">
      <c r="A146" s="85"/>
      <c r="B146" s="42" t="str">
        <f t="shared" si="3"/>
        <v>44</v>
      </c>
      <c r="C146" s="48" t="s">
        <v>263</v>
      </c>
      <c r="D146" s="48"/>
      <c r="E146" s="49"/>
      <c r="F146" s="50"/>
      <c r="G146" s="51"/>
    </row>
    <row r="147" spans="1:7" ht="17.100000000000001" customHeight="1" thickTop="1" thickBot="1" x14ac:dyDescent="0.3">
      <c r="A147" s="85"/>
      <c r="B147" s="42" t="str">
        <f t="shared" si="3"/>
        <v>45</v>
      </c>
      <c r="C147" s="48" t="s">
        <v>267</v>
      </c>
      <c r="D147" s="48"/>
      <c r="E147" s="45"/>
      <c r="F147" s="46"/>
      <c r="G147" s="47"/>
    </row>
    <row r="148" spans="1:7" ht="17.100000000000001" customHeight="1" thickTop="1" thickBot="1" x14ac:dyDescent="0.3">
      <c r="A148" s="85"/>
      <c r="B148" s="42" t="str">
        <f t="shared" si="3"/>
        <v>46</v>
      </c>
      <c r="C148" s="48" t="s">
        <v>287</v>
      </c>
      <c r="D148" s="48"/>
      <c r="E148" s="45"/>
      <c r="F148" s="46"/>
      <c r="G148" s="47"/>
    </row>
    <row r="149" spans="1:7" ht="17.100000000000001" customHeight="1" thickTop="1" thickBot="1" x14ac:dyDescent="0.3">
      <c r="A149" s="85"/>
      <c r="B149" s="42" t="str">
        <f t="shared" si="3"/>
        <v>47</v>
      </c>
      <c r="C149" s="48" t="s">
        <v>264</v>
      </c>
      <c r="D149" s="48"/>
      <c r="E149" s="49"/>
      <c r="F149" s="50"/>
      <c r="G149" s="51"/>
    </row>
    <row r="150" spans="1:7" ht="17.100000000000001" customHeight="1" thickTop="1" thickBot="1" x14ac:dyDescent="0.3">
      <c r="A150" s="85"/>
      <c r="B150" s="42" t="str">
        <f t="shared" si="3"/>
        <v>48</v>
      </c>
      <c r="C150" s="48" t="s">
        <v>268</v>
      </c>
      <c r="D150" s="48"/>
      <c r="E150" s="45"/>
      <c r="F150" s="46"/>
      <c r="G150" s="47"/>
    </row>
    <row r="151" spans="1:7" ht="17.100000000000001" customHeight="1" thickTop="1" thickBot="1" x14ac:dyDescent="0.3">
      <c r="A151" s="85"/>
      <c r="B151" s="42" t="str">
        <f t="shared" si="3"/>
        <v>49</v>
      </c>
      <c r="C151" s="48" t="s">
        <v>288</v>
      </c>
      <c r="D151" s="48"/>
      <c r="E151" s="45"/>
      <c r="F151" s="46"/>
      <c r="G151" s="47"/>
    </row>
    <row r="152" spans="1:7" ht="17.100000000000001" customHeight="1" thickTop="1" thickBot="1" x14ac:dyDescent="0.3">
      <c r="A152" s="85"/>
      <c r="B152" s="42" t="str">
        <f t="shared" si="3"/>
        <v>50</v>
      </c>
      <c r="C152" s="48" t="s">
        <v>286</v>
      </c>
      <c r="D152" s="48"/>
      <c r="E152" s="49"/>
      <c r="F152" s="50"/>
      <c r="G152" s="51"/>
    </row>
    <row r="153" spans="1:7" ht="17.100000000000001" customHeight="1" thickTop="1" thickBot="1" x14ac:dyDescent="0.3">
      <c r="A153" s="85"/>
      <c r="B153" s="42" t="str">
        <f t="shared" si="3"/>
        <v>51</v>
      </c>
      <c r="C153" s="48" t="s">
        <v>290</v>
      </c>
      <c r="D153" s="48"/>
      <c r="E153" s="45"/>
      <c r="F153" s="46"/>
      <c r="G153" s="47"/>
    </row>
    <row r="154" spans="1:7" ht="17.100000000000001" customHeight="1" thickTop="1" thickBot="1" x14ac:dyDescent="0.3">
      <c r="A154" s="85"/>
      <c r="B154" s="42" t="str">
        <f t="shared" si="3"/>
        <v>52</v>
      </c>
      <c r="C154" s="48" t="s">
        <v>289</v>
      </c>
      <c r="D154" s="48"/>
      <c r="E154" s="45"/>
      <c r="F154" s="46"/>
      <c r="G154" s="47"/>
    </row>
    <row r="155" spans="1:7" ht="17.100000000000001" customHeight="1" thickTop="1" thickBot="1" x14ac:dyDescent="0.3">
      <c r="A155" s="85"/>
      <c r="B155" s="42" t="str">
        <f t="shared" si="3"/>
        <v>53</v>
      </c>
      <c r="C155" s="48" t="s">
        <v>291</v>
      </c>
      <c r="D155" s="48"/>
      <c r="E155" s="45"/>
      <c r="F155" s="46"/>
      <c r="G155" s="47"/>
    </row>
    <row r="156" spans="1:7" ht="17.100000000000001" customHeight="1" thickTop="1" thickBot="1" x14ac:dyDescent="0.3">
      <c r="A156" s="85"/>
      <c r="B156" s="42" t="str">
        <f t="shared" si="3"/>
        <v>54</v>
      </c>
      <c r="C156" s="48" t="s">
        <v>292</v>
      </c>
      <c r="D156" s="48"/>
      <c r="E156" s="45"/>
      <c r="F156" s="46"/>
      <c r="G156" s="47"/>
    </row>
    <row r="157" spans="1:7" ht="17.100000000000001" customHeight="1" thickTop="1" thickBot="1" x14ac:dyDescent="0.3">
      <c r="A157" s="85"/>
      <c r="B157" s="42" t="str">
        <f t="shared" si="3"/>
        <v>55</v>
      </c>
      <c r="C157" s="48" t="s">
        <v>269</v>
      </c>
      <c r="D157" s="48"/>
      <c r="E157" s="49"/>
      <c r="F157" s="50"/>
      <c r="G157" s="51"/>
    </row>
    <row r="158" spans="1:7" ht="17.100000000000001" customHeight="1" thickTop="1" thickBot="1" x14ac:dyDescent="0.3">
      <c r="A158" s="85"/>
      <c r="B158" s="42" t="str">
        <f t="shared" si="3"/>
        <v>56</v>
      </c>
      <c r="C158" s="48" t="s">
        <v>207</v>
      </c>
      <c r="D158" s="48"/>
      <c r="E158" s="49"/>
      <c r="F158" s="50"/>
      <c r="G158" s="51"/>
    </row>
    <row r="159" spans="1:7" ht="17.100000000000001" customHeight="1" thickTop="1" thickBot="1" x14ac:dyDescent="0.3">
      <c r="A159" s="85"/>
      <c r="B159" s="42" t="str">
        <f t="shared" si="3"/>
        <v>57</v>
      </c>
      <c r="C159" s="48" t="s">
        <v>208</v>
      </c>
      <c r="D159" s="48"/>
      <c r="E159" s="49"/>
      <c r="F159" s="50"/>
      <c r="G159" s="51"/>
    </row>
    <row r="160" spans="1:7" ht="17.100000000000001" customHeight="1" thickTop="1" thickBot="1" x14ac:dyDescent="0.3">
      <c r="A160" s="85"/>
      <c r="B160" s="42" t="str">
        <f t="shared" si="3"/>
        <v>58</v>
      </c>
      <c r="C160" s="48" t="s">
        <v>209</v>
      </c>
      <c r="D160" s="48"/>
      <c r="E160" s="49"/>
      <c r="F160" s="50"/>
      <c r="G160" s="51"/>
    </row>
    <row r="161" spans="1:7" ht="17.100000000000001" customHeight="1" thickTop="1" thickBot="1" x14ac:dyDescent="0.3">
      <c r="A161" s="85"/>
      <c r="B161" s="42" t="str">
        <f t="shared" si="3"/>
        <v>59</v>
      </c>
      <c r="C161" s="48" t="s">
        <v>210</v>
      </c>
      <c r="D161" s="48"/>
      <c r="E161" s="49"/>
      <c r="F161" s="50"/>
      <c r="G161" s="51"/>
    </row>
    <row r="162" spans="1:7" ht="17.100000000000001" customHeight="1" thickTop="1" thickBot="1" x14ac:dyDescent="0.3">
      <c r="A162" s="85"/>
      <c r="B162" s="42" t="str">
        <f t="shared" si="3"/>
        <v>60</v>
      </c>
      <c r="C162" s="48" t="s">
        <v>211</v>
      </c>
      <c r="D162" s="48"/>
      <c r="E162" s="49"/>
      <c r="F162" s="50"/>
      <c r="G162" s="51"/>
    </row>
    <row r="163" spans="1:7" ht="17.100000000000001" customHeight="1" thickTop="1" thickBot="1" x14ac:dyDescent="0.3">
      <c r="A163" s="85"/>
      <c r="B163" s="42" t="str">
        <f t="shared" si="3"/>
        <v>61</v>
      </c>
      <c r="C163" s="48" t="s">
        <v>212</v>
      </c>
      <c r="D163" s="48"/>
      <c r="E163" s="49"/>
      <c r="F163" s="50"/>
      <c r="G163" s="51"/>
    </row>
    <row r="164" spans="1:7" ht="17.100000000000001" customHeight="1" thickTop="1" thickBot="1" x14ac:dyDescent="0.3">
      <c r="A164" s="85"/>
      <c r="B164" s="42" t="str">
        <f t="shared" si="3"/>
        <v>62</v>
      </c>
      <c r="C164" s="48" t="s">
        <v>272</v>
      </c>
      <c r="D164" s="48"/>
      <c r="E164" s="49"/>
      <c r="F164" s="50"/>
      <c r="G164" s="51"/>
    </row>
    <row r="165" spans="1:7" ht="17.100000000000001" customHeight="1" thickTop="1" thickBot="1" x14ac:dyDescent="0.3">
      <c r="A165" s="85"/>
      <c r="B165" s="42" t="str">
        <f t="shared" si="3"/>
        <v>63</v>
      </c>
      <c r="C165" s="48" t="s">
        <v>117</v>
      </c>
      <c r="D165" s="48"/>
      <c r="E165" s="49"/>
      <c r="F165" s="50"/>
      <c r="G165" s="51"/>
    </row>
    <row r="166" spans="1:7" ht="17.100000000000001" customHeight="1" thickTop="1" thickBot="1" x14ac:dyDescent="0.3">
      <c r="A166" s="85"/>
      <c r="B166" s="42" t="str">
        <f t="shared" si="3"/>
        <v>64</v>
      </c>
      <c r="C166" s="48" t="s">
        <v>118</v>
      </c>
      <c r="D166" s="48"/>
      <c r="E166" s="49"/>
      <c r="F166" s="50"/>
      <c r="G166" s="51"/>
    </row>
    <row r="167" spans="1:7" ht="17.100000000000001" customHeight="1" thickTop="1" thickBot="1" x14ac:dyDescent="0.3">
      <c r="A167" s="86"/>
      <c r="B167" s="42" t="str">
        <f t="shared" si="3"/>
        <v>65</v>
      </c>
      <c r="C167" s="48" t="s">
        <v>119</v>
      </c>
      <c r="D167" s="48"/>
      <c r="E167" s="49"/>
      <c r="F167" s="50"/>
      <c r="G167" s="51"/>
    </row>
    <row r="168" spans="1:7" ht="17.100000000000001" customHeight="1" thickTop="1" thickBot="1" x14ac:dyDescent="0.3">
      <c r="A168" s="87" t="s">
        <v>5</v>
      </c>
      <c r="B168" s="42" t="str">
        <f t="shared" si="3"/>
        <v>66</v>
      </c>
      <c r="C168" s="48" t="s">
        <v>15</v>
      </c>
      <c r="D168" s="48"/>
      <c r="E168" s="55"/>
      <c r="F168" s="56"/>
      <c r="G168" s="57"/>
    </row>
    <row r="169" spans="1:7" ht="17.100000000000001" customHeight="1" thickTop="1" thickBot="1" x14ac:dyDescent="0.3">
      <c r="A169" s="87"/>
      <c r="B169" s="42" t="str">
        <f t="shared" si="3"/>
        <v>67</v>
      </c>
      <c r="C169" s="108" t="s">
        <v>16</v>
      </c>
      <c r="D169" s="108"/>
      <c r="E169" s="55"/>
      <c r="F169" s="56"/>
      <c r="G169" s="57"/>
    </row>
    <row r="170" spans="1:7" ht="17.100000000000001" customHeight="1" thickTop="1" thickBot="1" x14ac:dyDescent="0.3">
      <c r="A170" s="87"/>
      <c r="B170" s="43" t="str">
        <f t="shared" ref="B170:B232" si="4">IF(AND(C170&lt;&gt;"",C171&lt;&gt;""),CONCATENATE(INT(B169)+1),IF(C170&lt;&gt;"",CONCATENATE(INT(B169+1),".",1),CONCATENATE(INT(B169+0),".",INT(RIGHT(B169,LEN(B169)-FIND(".",B169)))+1)))</f>
        <v>68.1</v>
      </c>
      <c r="C170" s="104" t="s">
        <v>176</v>
      </c>
      <c r="D170" s="16" t="s">
        <v>41</v>
      </c>
      <c r="E170" s="55"/>
      <c r="F170" s="56"/>
      <c r="G170" s="57"/>
    </row>
    <row r="171" spans="1:7" ht="17.100000000000001" customHeight="1" thickTop="1" thickBot="1" x14ac:dyDescent="0.3">
      <c r="A171" s="87"/>
      <c r="B171" s="7" t="str">
        <f t="shared" si="4"/>
        <v>68.2</v>
      </c>
      <c r="C171" s="105"/>
      <c r="D171" s="16" t="s">
        <v>40</v>
      </c>
      <c r="E171" s="55"/>
      <c r="F171" s="56"/>
      <c r="G171" s="57"/>
    </row>
    <row r="172" spans="1:7" ht="17.100000000000001" customHeight="1" thickTop="1" thickBot="1" x14ac:dyDescent="0.3">
      <c r="A172" s="87"/>
      <c r="B172" s="44" t="str">
        <f t="shared" si="4"/>
        <v>68.3</v>
      </c>
      <c r="C172" s="106"/>
      <c r="D172" s="16" t="s">
        <v>39</v>
      </c>
      <c r="E172" s="55"/>
      <c r="F172" s="56"/>
      <c r="G172" s="57"/>
    </row>
    <row r="173" spans="1:7" ht="17.100000000000001" customHeight="1" thickTop="1" thickBot="1" x14ac:dyDescent="0.3">
      <c r="A173" s="87"/>
      <c r="B173" s="42" t="str">
        <f t="shared" si="4"/>
        <v>69</v>
      </c>
      <c r="C173" s="48" t="s">
        <v>4</v>
      </c>
      <c r="D173" s="48"/>
      <c r="E173" s="81"/>
      <c r="F173" s="82"/>
      <c r="G173" s="83"/>
    </row>
    <row r="174" spans="1:7" ht="17.100000000000001" customHeight="1" thickTop="1" thickBot="1" x14ac:dyDescent="0.3">
      <c r="A174" s="87"/>
      <c r="B174" s="42" t="str">
        <f t="shared" si="4"/>
        <v>70</v>
      </c>
      <c r="C174" s="48" t="s">
        <v>213</v>
      </c>
      <c r="D174" s="48"/>
      <c r="E174" s="55"/>
      <c r="F174" s="56"/>
      <c r="G174" s="57"/>
    </row>
    <row r="175" spans="1:7" ht="17.100000000000001" customHeight="1" thickTop="1" thickBot="1" x14ac:dyDescent="0.3">
      <c r="A175" s="87"/>
      <c r="B175" s="42" t="str">
        <f t="shared" si="4"/>
        <v>71</v>
      </c>
      <c r="C175" s="48" t="s">
        <v>17</v>
      </c>
      <c r="D175" s="48"/>
      <c r="E175" s="81"/>
      <c r="F175" s="82"/>
      <c r="G175" s="83"/>
    </row>
    <row r="176" spans="1:7" ht="17.100000000000001" customHeight="1" thickTop="1" thickBot="1" x14ac:dyDescent="0.3">
      <c r="A176" s="87"/>
      <c r="B176" s="42" t="str">
        <f t="shared" si="4"/>
        <v>72</v>
      </c>
      <c r="C176" s="48" t="s">
        <v>18</v>
      </c>
      <c r="D176" s="48"/>
      <c r="E176" s="55"/>
      <c r="F176" s="56"/>
      <c r="G176" s="57"/>
    </row>
    <row r="177" spans="1:7" ht="17.100000000000001" customHeight="1" thickTop="1" thickBot="1" x14ac:dyDescent="0.3">
      <c r="A177" s="87"/>
      <c r="B177" s="42" t="str">
        <f t="shared" si="4"/>
        <v>73</v>
      </c>
      <c r="C177" s="48" t="s">
        <v>19</v>
      </c>
      <c r="D177" s="48"/>
      <c r="E177" s="88"/>
      <c r="F177" s="89"/>
      <c r="G177" s="90"/>
    </row>
    <row r="178" spans="1:7" ht="17.100000000000001" customHeight="1" thickTop="1" thickBot="1" x14ac:dyDescent="0.3">
      <c r="A178" s="87"/>
      <c r="B178" s="42" t="str">
        <f t="shared" si="4"/>
        <v>74</v>
      </c>
      <c r="C178" s="48" t="s">
        <v>20</v>
      </c>
      <c r="D178" s="48"/>
      <c r="E178" s="88"/>
      <c r="F178" s="89"/>
      <c r="G178" s="90"/>
    </row>
    <row r="179" spans="1:7" ht="17.100000000000001" customHeight="1" thickTop="1" thickBot="1" x14ac:dyDescent="0.3">
      <c r="A179" s="87"/>
      <c r="B179" s="42" t="str">
        <f t="shared" si="4"/>
        <v>75</v>
      </c>
      <c r="C179" s="48" t="s">
        <v>7</v>
      </c>
      <c r="D179" s="48"/>
      <c r="E179" s="88"/>
      <c r="F179" s="89"/>
      <c r="G179" s="90"/>
    </row>
    <row r="180" spans="1:7" ht="17.100000000000001" customHeight="1" thickTop="1" thickBot="1" x14ac:dyDescent="0.3">
      <c r="A180" s="87"/>
      <c r="B180" s="42" t="str">
        <f t="shared" si="4"/>
        <v>76</v>
      </c>
      <c r="C180" s="48" t="s">
        <v>9</v>
      </c>
      <c r="D180" s="48"/>
      <c r="E180" s="88"/>
      <c r="F180" s="89"/>
      <c r="G180" s="90"/>
    </row>
    <row r="181" spans="1:7" ht="17.100000000000001" customHeight="1" thickTop="1" thickBot="1" x14ac:dyDescent="0.3">
      <c r="A181" s="87"/>
      <c r="B181" s="42" t="str">
        <f t="shared" si="4"/>
        <v>77</v>
      </c>
      <c r="C181" s="48" t="s">
        <v>8</v>
      </c>
      <c r="D181" s="48"/>
      <c r="E181" s="88"/>
      <c r="F181" s="89"/>
      <c r="G181" s="90"/>
    </row>
    <row r="182" spans="1:7" ht="17.100000000000001" customHeight="1" thickTop="1" thickBot="1" x14ac:dyDescent="0.3">
      <c r="A182" s="87"/>
      <c r="B182" s="42" t="str">
        <f t="shared" si="4"/>
        <v>78</v>
      </c>
      <c r="C182" s="48" t="s">
        <v>10</v>
      </c>
      <c r="D182" s="48"/>
      <c r="E182" s="88"/>
      <c r="F182" s="89"/>
      <c r="G182" s="90"/>
    </row>
    <row r="183" spans="1:7" ht="17.100000000000001" customHeight="1" thickTop="1" thickBot="1" x14ac:dyDescent="0.3">
      <c r="A183" s="87"/>
      <c r="B183" s="42" t="str">
        <f t="shared" si="4"/>
        <v>79</v>
      </c>
      <c r="C183" s="48" t="s">
        <v>214</v>
      </c>
      <c r="D183" s="48"/>
      <c r="E183" s="55"/>
      <c r="F183" s="56"/>
      <c r="G183" s="57"/>
    </row>
    <row r="184" spans="1:7" ht="17.100000000000001" customHeight="1" thickTop="1" thickBot="1" x14ac:dyDescent="0.3">
      <c r="A184" s="87"/>
      <c r="B184" s="42" t="str">
        <f t="shared" si="4"/>
        <v>80</v>
      </c>
      <c r="C184" s="48" t="s">
        <v>167</v>
      </c>
      <c r="D184" s="58"/>
      <c r="E184" s="55"/>
      <c r="F184" s="56"/>
      <c r="G184" s="57"/>
    </row>
    <row r="185" spans="1:7" ht="17.100000000000001" customHeight="1" thickTop="1" thickBot="1" x14ac:dyDescent="0.3">
      <c r="A185" s="87"/>
      <c r="B185" s="7" t="str">
        <f t="shared" si="4"/>
        <v>81.1</v>
      </c>
      <c r="C185" s="52" t="s">
        <v>231</v>
      </c>
      <c r="D185" s="16" t="s">
        <v>226</v>
      </c>
      <c r="E185" s="55"/>
      <c r="F185" s="56"/>
      <c r="G185" s="57"/>
    </row>
    <row r="186" spans="1:7" ht="17.100000000000001" customHeight="1" thickTop="1" thickBot="1" x14ac:dyDescent="0.3">
      <c r="A186" s="87"/>
      <c r="B186" s="7" t="str">
        <f t="shared" si="4"/>
        <v>81.2</v>
      </c>
      <c r="C186" s="53"/>
      <c r="D186" s="16" t="s">
        <v>230</v>
      </c>
      <c r="E186" s="55"/>
      <c r="F186" s="56"/>
      <c r="G186" s="57"/>
    </row>
    <row r="187" spans="1:7" ht="33.950000000000003" customHeight="1" thickTop="1" thickBot="1" x14ac:dyDescent="0.3">
      <c r="A187" s="87"/>
      <c r="B187" s="7" t="str">
        <f t="shared" si="4"/>
        <v>81.3</v>
      </c>
      <c r="C187" s="53"/>
      <c r="D187" s="16" t="s">
        <v>232</v>
      </c>
      <c r="E187" s="55"/>
      <c r="F187" s="56"/>
      <c r="G187" s="57"/>
    </row>
    <row r="188" spans="1:7" ht="33.950000000000003" customHeight="1" thickTop="1" thickBot="1" x14ac:dyDescent="0.3">
      <c r="A188" s="87"/>
      <c r="B188" s="7" t="str">
        <f t="shared" si="4"/>
        <v>81.4</v>
      </c>
      <c r="C188" s="53"/>
      <c r="D188" s="16" t="s">
        <v>233</v>
      </c>
      <c r="E188" s="55"/>
      <c r="F188" s="56"/>
      <c r="G188" s="57"/>
    </row>
    <row r="189" spans="1:7" ht="17.100000000000001" customHeight="1" thickTop="1" thickBot="1" x14ac:dyDescent="0.3">
      <c r="A189" s="87"/>
      <c r="B189" s="7" t="str">
        <f t="shared" si="4"/>
        <v>81.5</v>
      </c>
      <c r="C189" s="53"/>
      <c r="D189" s="16" t="s">
        <v>227</v>
      </c>
      <c r="E189" s="55"/>
      <c r="F189" s="56"/>
      <c r="G189" s="57"/>
    </row>
    <row r="190" spans="1:7" ht="17.100000000000001" customHeight="1" thickTop="1" thickBot="1" x14ac:dyDescent="0.3">
      <c r="A190" s="87"/>
      <c r="B190" s="7" t="str">
        <f t="shared" si="4"/>
        <v>81.6</v>
      </c>
      <c r="C190" s="53"/>
      <c r="D190" s="16" t="s">
        <v>224</v>
      </c>
      <c r="E190" s="55"/>
      <c r="F190" s="56"/>
      <c r="G190" s="57"/>
    </row>
    <row r="191" spans="1:7" ht="17.100000000000001" customHeight="1" thickTop="1" thickBot="1" x14ac:dyDescent="0.3">
      <c r="A191" s="87"/>
      <c r="B191" s="7" t="str">
        <f t="shared" si="4"/>
        <v>81.7</v>
      </c>
      <c r="C191" s="53"/>
      <c r="D191" s="16" t="s">
        <v>225</v>
      </c>
      <c r="E191" s="55"/>
      <c r="F191" s="56"/>
      <c r="G191" s="57"/>
    </row>
    <row r="192" spans="1:7" ht="17.100000000000001" customHeight="1" thickTop="1" thickBot="1" x14ac:dyDescent="0.3">
      <c r="A192" s="87"/>
      <c r="B192" s="7" t="str">
        <f t="shared" si="4"/>
        <v>81.8</v>
      </c>
      <c r="C192" s="54"/>
      <c r="D192" s="16" t="s">
        <v>229</v>
      </c>
      <c r="E192" s="55"/>
      <c r="F192" s="56"/>
      <c r="G192" s="57"/>
    </row>
    <row r="193" spans="1:7" ht="17.100000000000001" customHeight="1" thickTop="1" thickBot="1" x14ac:dyDescent="0.3">
      <c r="A193" s="87"/>
      <c r="B193" s="42" t="str">
        <f>IF(AND(C193&lt;&gt;"",C194&lt;&gt;""),CONCATENATE(INT(B192)+1),IF(C193&lt;&gt;"",CONCATENATE(INT(B192+1),".",1),CONCATENATE(INT(B192+0),".",INT(RIGHT(B192,LEN(B192)-FIND(".",B192)))+1)))</f>
        <v>82</v>
      </c>
      <c r="C193" s="48" t="s">
        <v>274</v>
      </c>
      <c r="D193" s="58"/>
      <c r="E193" s="55"/>
      <c r="F193" s="56"/>
      <c r="G193" s="57"/>
    </row>
    <row r="194" spans="1:7" ht="17.100000000000001" customHeight="1" thickTop="1" thickBot="1" x14ac:dyDescent="0.3">
      <c r="A194" s="87"/>
      <c r="B194" s="42" t="str">
        <f>IF(AND(C194&lt;&gt;"",C195&lt;&gt;""),CONCATENATE(INT(B193)+1),IF(C194&lt;&gt;"",CONCATENATE(INT(B193+1),".",1),CONCATENATE(INT(B193+0),".",INT(RIGHT(B193,LEN(B193)-FIND(".",B193)))+1)))</f>
        <v>83</v>
      </c>
      <c r="C194" s="48" t="s">
        <v>270</v>
      </c>
      <c r="D194" s="48"/>
      <c r="E194" s="49"/>
      <c r="F194" s="50"/>
      <c r="G194" s="51"/>
    </row>
    <row r="195" spans="1:7" ht="17.100000000000001" customHeight="1" thickTop="1" thickBot="1" x14ac:dyDescent="0.3">
      <c r="A195" s="87"/>
      <c r="B195" s="42" t="str">
        <f t="shared" si="4"/>
        <v>84</v>
      </c>
      <c r="C195" s="48" t="s">
        <v>168</v>
      </c>
      <c r="D195" s="58"/>
      <c r="E195" s="55"/>
      <c r="F195" s="56"/>
      <c r="G195" s="57"/>
    </row>
    <row r="196" spans="1:7" ht="17.100000000000001" customHeight="1" thickTop="1" thickBot="1" x14ac:dyDescent="0.3">
      <c r="A196" s="87"/>
      <c r="B196" s="42" t="str">
        <f t="shared" si="4"/>
        <v>85</v>
      </c>
      <c r="C196" s="48" t="s">
        <v>228</v>
      </c>
      <c r="D196" s="48"/>
      <c r="E196" s="55"/>
      <c r="F196" s="56"/>
      <c r="G196" s="57"/>
    </row>
    <row r="197" spans="1:7" ht="17.100000000000001" customHeight="1" thickTop="1" thickBot="1" x14ac:dyDescent="0.3">
      <c r="A197" s="73" t="s">
        <v>21</v>
      </c>
      <c r="B197" s="43" t="str">
        <f t="shared" si="4"/>
        <v>86.1</v>
      </c>
      <c r="C197" s="52" t="s">
        <v>179</v>
      </c>
      <c r="D197" s="16" t="s">
        <v>48</v>
      </c>
      <c r="E197" s="55"/>
      <c r="F197" s="56"/>
      <c r="G197" s="57"/>
    </row>
    <row r="198" spans="1:7" ht="17.100000000000001" customHeight="1" thickTop="1" thickBot="1" x14ac:dyDescent="0.3">
      <c r="A198" s="74"/>
      <c r="B198" s="7" t="str">
        <f t="shared" si="4"/>
        <v>86.2</v>
      </c>
      <c r="C198" s="53"/>
      <c r="D198" s="16" t="s">
        <v>111</v>
      </c>
      <c r="E198" s="55"/>
      <c r="F198" s="56"/>
      <c r="G198" s="57"/>
    </row>
    <row r="199" spans="1:7" ht="17.100000000000001" customHeight="1" thickTop="1" thickBot="1" x14ac:dyDescent="0.3">
      <c r="A199" s="74"/>
      <c r="B199" s="7" t="str">
        <f t="shared" si="4"/>
        <v>86.3</v>
      </c>
      <c r="C199" s="53"/>
      <c r="D199" s="16" t="s">
        <v>113</v>
      </c>
      <c r="E199" s="55"/>
      <c r="F199" s="56"/>
      <c r="G199" s="57"/>
    </row>
    <row r="200" spans="1:7" ht="17.100000000000001" customHeight="1" thickTop="1" thickBot="1" x14ac:dyDescent="0.3">
      <c r="A200" s="74"/>
      <c r="B200" s="7" t="str">
        <f t="shared" si="4"/>
        <v>86.4</v>
      </c>
      <c r="C200" s="53"/>
      <c r="D200" s="16" t="s">
        <v>104</v>
      </c>
      <c r="E200" s="55"/>
      <c r="F200" s="56"/>
      <c r="G200" s="57"/>
    </row>
    <row r="201" spans="1:7" ht="17.100000000000001" customHeight="1" thickTop="1" thickBot="1" x14ac:dyDescent="0.3">
      <c r="A201" s="74"/>
      <c r="B201" s="7" t="str">
        <f t="shared" si="4"/>
        <v>86.5</v>
      </c>
      <c r="C201" s="53"/>
      <c r="D201" s="16" t="s">
        <v>49</v>
      </c>
      <c r="E201" s="55"/>
      <c r="F201" s="56"/>
      <c r="G201" s="57"/>
    </row>
    <row r="202" spans="1:7" ht="17.100000000000001" customHeight="1" thickTop="1" thickBot="1" x14ac:dyDescent="0.3">
      <c r="A202" s="74"/>
      <c r="B202" s="7" t="str">
        <f t="shared" si="4"/>
        <v>86.6</v>
      </c>
      <c r="C202" s="53"/>
      <c r="D202" s="16" t="s">
        <v>50</v>
      </c>
      <c r="E202" s="55"/>
      <c r="F202" s="56"/>
      <c r="G202" s="57"/>
    </row>
    <row r="203" spans="1:7" ht="17.100000000000001" customHeight="1" thickTop="1" thickBot="1" x14ac:dyDescent="0.3">
      <c r="A203" s="74"/>
      <c r="B203" s="7" t="str">
        <f t="shared" si="4"/>
        <v>86.7</v>
      </c>
      <c r="C203" s="53"/>
      <c r="D203" s="16" t="s">
        <v>51</v>
      </c>
      <c r="E203" s="55"/>
      <c r="F203" s="56"/>
      <c r="G203" s="57"/>
    </row>
    <row r="204" spans="1:7" ht="17.100000000000001" customHeight="1" thickTop="1" thickBot="1" x14ac:dyDescent="0.3">
      <c r="A204" s="74"/>
      <c r="B204" s="44" t="str">
        <f t="shared" si="4"/>
        <v>86.8</v>
      </c>
      <c r="C204" s="54"/>
      <c r="D204" s="16" t="s">
        <v>52</v>
      </c>
      <c r="E204" s="55"/>
      <c r="F204" s="56"/>
      <c r="G204" s="57"/>
    </row>
    <row r="205" spans="1:7" ht="17.100000000000001" customHeight="1" thickTop="1" thickBot="1" x14ac:dyDescent="0.3">
      <c r="A205" s="73" t="s">
        <v>149</v>
      </c>
      <c r="B205" s="43" t="str">
        <f t="shared" si="4"/>
        <v>87.1</v>
      </c>
      <c r="C205" s="52" t="s">
        <v>246</v>
      </c>
      <c r="D205" s="20" t="s">
        <v>71</v>
      </c>
      <c r="E205" s="55"/>
      <c r="F205" s="56"/>
      <c r="G205" s="57"/>
    </row>
    <row r="206" spans="1:7" ht="17.100000000000001" customHeight="1" thickTop="1" thickBot="1" x14ac:dyDescent="0.3">
      <c r="A206" s="74"/>
      <c r="B206" s="7" t="str">
        <f t="shared" si="4"/>
        <v>87.2</v>
      </c>
      <c r="C206" s="53"/>
      <c r="D206" s="20" t="s">
        <v>72</v>
      </c>
      <c r="E206" s="55"/>
      <c r="F206" s="56"/>
      <c r="G206" s="57"/>
    </row>
    <row r="207" spans="1:7" ht="17.100000000000001" customHeight="1" thickTop="1" thickBot="1" x14ac:dyDescent="0.3">
      <c r="A207" s="74"/>
      <c r="B207" s="7" t="str">
        <f t="shared" si="4"/>
        <v>87.3</v>
      </c>
      <c r="C207" s="53"/>
      <c r="D207" s="20" t="s">
        <v>73</v>
      </c>
      <c r="E207" s="55"/>
      <c r="F207" s="56"/>
      <c r="G207" s="57"/>
    </row>
    <row r="208" spans="1:7" ht="17.100000000000001" customHeight="1" thickTop="1" thickBot="1" x14ac:dyDescent="0.3">
      <c r="A208" s="74"/>
      <c r="B208" s="7" t="str">
        <f t="shared" si="4"/>
        <v>87.4</v>
      </c>
      <c r="C208" s="53"/>
      <c r="D208" s="20" t="s">
        <v>74</v>
      </c>
      <c r="E208" s="55"/>
      <c r="F208" s="56"/>
      <c r="G208" s="57"/>
    </row>
    <row r="209" spans="1:7" ht="17.100000000000001" customHeight="1" thickTop="1" thickBot="1" x14ac:dyDescent="0.3">
      <c r="A209" s="74"/>
      <c r="B209" s="7" t="str">
        <f t="shared" si="4"/>
        <v>87.5</v>
      </c>
      <c r="C209" s="53"/>
      <c r="D209" s="20" t="s">
        <v>75</v>
      </c>
      <c r="E209" s="55"/>
      <c r="F209" s="56"/>
      <c r="G209" s="57"/>
    </row>
    <row r="210" spans="1:7" ht="17.100000000000001" customHeight="1" thickTop="1" thickBot="1" x14ac:dyDescent="0.3">
      <c r="A210" s="74"/>
      <c r="B210" s="7" t="str">
        <f t="shared" si="4"/>
        <v>87.6</v>
      </c>
      <c r="C210" s="53"/>
      <c r="D210" s="20" t="s">
        <v>76</v>
      </c>
      <c r="E210" s="55"/>
      <c r="F210" s="56"/>
      <c r="G210" s="57"/>
    </row>
    <row r="211" spans="1:7" ht="17.100000000000001" customHeight="1" thickTop="1" thickBot="1" x14ac:dyDescent="0.3">
      <c r="A211" s="74"/>
      <c r="B211" s="7" t="str">
        <f t="shared" si="4"/>
        <v>87.7</v>
      </c>
      <c r="C211" s="53"/>
      <c r="D211" s="20" t="s">
        <v>85</v>
      </c>
      <c r="E211" s="55"/>
      <c r="F211" s="56"/>
      <c r="G211" s="57"/>
    </row>
    <row r="212" spans="1:7" ht="17.100000000000001" customHeight="1" thickTop="1" thickBot="1" x14ac:dyDescent="0.3">
      <c r="A212" s="74"/>
      <c r="B212" s="7" t="str">
        <f t="shared" si="4"/>
        <v>87.8</v>
      </c>
      <c r="C212" s="53"/>
      <c r="D212" s="20" t="s">
        <v>77</v>
      </c>
      <c r="E212" s="55"/>
      <c r="F212" s="56"/>
      <c r="G212" s="57"/>
    </row>
    <row r="213" spans="1:7" ht="17.100000000000001" customHeight="1" thickTop="1" thickBot="1" x14ac:dyDescent="0.3">
      <c r="A213" s="74"/>
      <c r="B213" s="7" t="str">
        <f t="shared" si="4"/>
        <v>87.9</v>
      </c>
      <c r="C213" s="53"/>
      <c r="D213" s="20" t="s">
        <v>78</v>
      </c>
      <c r="E213" s="55"/>
      <c r="F213" s="56"/>
      <c r="G213" s="57"/>
    </row>
    <row r="214" spans="1:7" ht="17.100000000000001" customHeight="1" thickTop="1" thickBot="1" x14ac:dyDescent="0.3">
      <c r="A214" s="74"/>
      <c r="B214" s="7" t="str">
        <f t="shared" si="4"/>
        <v>87.10</v>
      </c>
      <c r="C214" s="53"/>
      <c r="D214" s="20" t="s">
        <v>79</v>
      </c>
      <c r="E214" s="55"/>
      <c r="F214" s="56"/>
      <c r="G214" s="57"/>
    </row>
    <row r="215" spans="1:7" ht="17.100000000000001" customHeight="1" thickTop="1" thickBot="1" x14ac:dyDescent="0.3">
      <c r="A215" s="74"/>
      <c r="B215" s="7" t="str">
        <f t="shared" si="4"/>
        <v>87.11</v>
      </c>
      <c r="C215" s="53"/>
      <c r="D215" s="20" t="s">
        <v>80</v>
      </c>
      <c r="E215" s="55"/>
      <c r="F215" s="56"/>
      <c r="G215" s="57"/>
    </row>
    <row r="216" spans="1:7" ht="17.100000000000001" customHeight="1" thickTop="1" thickBot="1" x14ac:dyDescent="0.3">
      <c r="A216" s="74"/>
      <c r="B216" s="7" t="str">
        <f t="shared" si="4"/>
        <v>87.12</v>
      </c>
      <c r="C216" s="53"/>
      <c r="D216" s="20" t="s">
        <v>81</v>
      </c>
      <c r="E216" s="55"/>
      <c r="F216" s="56"/>
      <c r="G216" s="57"/>
    </row>
    <row r="217" spans="1:7" ht="17.100000000000001" customHeight="1" thickTop="1" thickBot="1" x14ac:dyDescent="0.3">
      <c r="A217" s="74"/>
      <c r="B217" s="7" t="str">
        <f t="shared" si="4"/>
        <v>87.13</v>
      </c>
      <c r="C217" s="53"/>
      <c r="D217" s="20" t="s">
        <v>82</v>
      </c>
      <c r="E217" s="55"/>
      <c r="F217" s="56"/>
      <c r="G217" s="57"/>
    </row>
    <row r="218" spans="1:7" ht="17.100000000000001" customHeight="1" thickTop="1" thickBot="1" x14ac:dyDescent="0.3">
      <c r="A218" s="74"/>
      <c r="B218" s="7" t="str">
        <f t="shared" si="4"/>
        <v>87.14</v>
      </c>
      <c r="C218" s="53"/>
      <c r="D218" s="20" t="s">
        <v>83</v>
      </c>
      <c r="E218" s="55"/>
      <c r="F218" s="56"/>
      <c r="G218" s="57"/>
    </row>
    <row r="219" spans="1:7" ht="17.100000000000001" customHeight="1" thickTop="1" thickBot="1" x14ac:dyDescent="0.3">
      <c r="A219" s="74"/>
      <c r="B219" s="7" t="str">
        <f t="shared" si="4"/>
        <v>87.15</v>
      </c>
      <c r="C219" s="53"/>
      <c r="D219" s="20" t="s">
        <v>84</v>
      </c>
      <c r="E219" s="55"/>
      <c r="F219" s="56"/>
      <c r="G219" s="57"/>
    </row>
    <row r="220" spans="1:7" ht="17.100000000000001" customHeight="1" thickTop="1" thickBot="1" x14ac:dyDescent="0.3">
      <c r="A220" s="74"/>
      <c r="B220" s="7" t="str">
        <f t="shared" si="4"/>
        <v>87.16</v>
      </c>
      <c r="C220" s="54"/>
      <c r="D220" s="20" t="s">
        <v>271</v>
      </c>
      <c r="E220" s="55"/>
      <c r="F220" s="56"/>
      <c r="G220" s="57"/>
    </row>
    <row r="221" spans="1:7" ht="17.100000000000001" customHeight="1" thickTop="1" thickBot="1" x14ac:dyDescent="0.3">
      <c r="A221" s="74"/>
      <c r="B221" s="43" t="str">
        <f t="shared" si="4"/>
        <v>88.1</v>
      </c>
      <c r="C221" s="52" t="s">
        <v>245</v>
      </c>
      <c r="D221" s="21" t="s">
        <v>234</v>
      </c>
      <c r="E221" s="55"/>
      <c r="F221" s="56"/>
      <c r="G221" s="57"/>
    </row>
    <row r="222" spans="1:7" ht="17.100000000000001" customHeight="1" thickTop="1" thickBot="1" x14ac:dyDescent="0.3">
      <c r="A222" s="74"/>
      <c r="B222" s="7" t="str">
        <f t="shared" si="4"/>
        <v>88.2</v>
      </c>
      <c r="C222" s="53"/>
      <c r="D222" s="20" t="s">
        <v>265</v>
      </c>
      <c r="E222" s="55"/>
      <c r="F222" s="56"/>
      <c r="G222" s="57"/>
    </row>
    <row r="223" spans="1:7" ht="17.100000000000001" customHeight="1" thickTop="1" thickBot="1" x14ac:dyDescent="0.3">
      <c r="A223" s="74"/>
      <c r="B223" s="44" t="str">
        <f t="shared" si="4"/>
        <v>88.3</v>
      </c>
      <c r="C223" s="54"/>
      <c r="D223" s="20" t="s">
        <v>275</v>
      </c>
      <c r="E223" s="55"/>
      <c r="F223" s="56"/>
      <c r="G223" s="57"/>
    </row>
    <row r="224" spans="1:7" ht="17.100000000000001" customHeight="1" thickTop="1" thickBot="1" x14ac:dyDescent="0.3">
      <c r="A224" s="74"/>
      <c r="B224" s="43" t="str">
        <f t="shared" si="4"/>
        <v>89.1</v>
      </c>
      <c r="C224" s="53" t="s">
        <v>266</v>
      </c>
      <c r="D224" s="21" t="s">
        <v>234</v>
      </c>
      <c r="E224" s="55"/>
      <c r="F224" s="56"/>
      <c r="G224" s="57"/>
    </row>
    <row r="225" spans="1:7" ht="17.100000000000001" customHeight="1" thickTop="1" thickBot="1" x14ac:dyDescent="0.3">
      <c r="A225" s="74"/>
      <c r="B225" s="7" t="str">
        <f t="shared" si="4"/>
        <v>89.2</v>
      </c>
      <c r="C225" s="53"/>
      <c r="D225" s="20" t="s">
        <v>265</v>
      </c>
      <c r="E225" s="55"/>
      <c r="F225" s="56"/>
      <c r="G225" s="57"/>
    </row>
    <row r="226" spans="1:7" ht="17.100000000000001" customHeight="1" thickTop="1" thickBot="1" x14ac:dyDescent="0.3">
      <c r="A226" s="74"/>
      <c r="B226" s="44" t="str">
        <f t="shared" si="4"/>
        <v>89.3</v>
      </c>
      <c r="C226" s="54"/>
      <c r="D226" s="20" t="s">
        <v>275</v>
      </c>
      <c r="E226" s="55"/>
      <c r="F226" s="56"/>
      <c r="G226" s="57"/>
    </row>
    <row r="227" spans="1:7" ht="17.100000000000001" customHeight="1" thickTop="1" thickBot="1" x14ac:dyDescent="0.3">
      <c r="A227" s="74"/>
      <c r="B227" s="7" t="str">
        <f t="shared" si="4"/>
        <v>90.1</v>
      </c>
      <c r="C227" s="52" t="s">
        <v>278</v>
      </c>
      <c r="D227" s="20" t="s">
        <v>235</v>
      </c>
      <c r="E227" s="55"/>
      <c r="F227" s="56"/>
      <c r="G227" s="57"/>
    </row>
    <row r="228" spans="1:7" ht="17.100000000000001" customHeight="1" thickTop="1" thickBot="1" x14ac:dyDescent="0.3">
      <c r="A228" s="74"/>
      <c r="B228" s="7" t="str">
        <f t="shared" si="4"/>
        <v>90.2</v>
      </c>
      <c r="C228" s="53"/>
      <c r="D228" s="20" t="s">
        <v>236</v>
      </c>
      <c r="E228" s="55"/>
      <c r="F228" s="56"/>
      <c r="G228" s="57"/>
    </row>
    <row r="229" spans="1:7" ht="17.100000000000001" customHeight="1" thickTop="1" thickBot="1" x14ac:dyDescent="0.3">
      <c r="A229" s="74"/>
      <c r="B229" s="7" t="str">
        <f t="shared" si="4"/>
        <v>90.3</v>
      </c>
      <c r="C229" s="53"/>
      <c r="D229" s="20" t="s">
        <v>254</v>
      </c>
      <c r="E229" s="55"/>
      <c r="F229" s="56"/>
      <c r="G229" s="57"/>
    </row>
    <row r="230" spans="1:7" ht="17.100000000000001" customHeight="1" thickTop="1" thickBot="1" x14ac:dyDescent="0.3">
      <c r="A230" s="74"/>
      <c r="B230" s="7" t="str">
        <f t="shared" si="4"/>
        <v>90.4</v>
      </c>
      <c r="C230" s="53"/>
      <c r="D230" s="20" t="s">
        <v>237</v>
      </c>
      <c r="E230" s="55"/>
      <c r="F230" s="56"/>
      <c r="G230" s="57"/>
    </row>
    <row r="231" spans="1:7" ht="17.100000000000001" customHeight="1" thickTop="1" thickBot="1" x14ac:dyDescent="0.3">
      <c r="A231" s="74"/>
      <c r="B231" s="7" t="str">
        <f t="shared" si="4"/>
        <v>90.5</v>
      </c>
      <c r="C231" s="53"/>
      <c r="D231" s="20" t="s">
        <v>238</v>
      </c>
      <c r="E231" s="55"/>
      <c r="F231" s="56"/>
      <c r="G231" s="57"/>
    </row>
    <row r="232" spans="1:7" ht="17.100000000000001" customHeight="1" thickTop="1" thickBot="1" x14ac:dyDescent="0.3">
      <c r="A232" s="74"/>
      <c r="B232" s="7" t="str">
        <f t="shared" si="4"/>
        <v>90.6</v>
      </c>
      <c r="C232" s="53"/>
      <c r="D232" s="20" t="s">
        <v>279</v>
      </c>
      <c r="E232" s="55"/>
      <c r="F232" s="56"/>
      <c r="G232" s="57"/>
    </row>
    <row r="233" spans="1:7" ht="17.100000000000001" customHeight="1" thickTop="1" thickBot="1" x14ac:dyDescent="0.3">
      <c r="A233" s="74"/>
      <c r="B233" s="7" t="str">
        <f t="shared" ref="B233:B274" si="5">IF(AND(C233&lt;&gt;"",C234&lt;&gt;""),CONCATENATE(INT(B232)+1),IF(C233&lt;&gt;"",CONCATENATE(INT(B232+1),".",1),CONCATENATE(INT(B232+0),".",INT(RIGHT(B232,LEN(B232)-FIND(".",B232)))+1)))</f>
        <v>90.7</v>
      </c>
      <c r="C233" s="53"/>
      <c r="D233" s="20" t="s">
        <v>280</v>
      </c>
      <c r="E233" s="55"/>
      <c r="F233" s="56"/>
      <c r="G233" s="57"/>
    </row>
    <row r="234" spans="1:7" ht="17.100000000000001" customHeight="1" thickTop="1" thickBot="1" x14ac:dyDescent="0.3">
      <c r="A234" s="74"/>
      <c r="B234" s="7" t="str">
        <f t="shared" si="5"/>
        <v>90.8</v>
      </c>
      <c r="C234" s="53"/>
      <c r="D234" s="20" t="s">
        <v>242</v>
      </c>
      <c r="E234" s="55"/>
      <c r="F234" s="56"/>
      <c r="G234" s="57"/>
    </row>
    <row r="235" spans="1:7" ht="17.100000000000001" customHeight="1" thickTop="1" thickBot="1" x14ac:dyDescent="0.3">
      <c r="A235" s="74"/>
      <c r="B235" s="7" t="str">
        <f t="shared" si="5"/>
        <v>90.9</v>
      </c>
      <c r="C235" s="53"/>
      <c r="D235" s="20" t="s">
        <v>239</v>
      </c>
      <c r="E235" s="55"/>
      <c r="F235" s="56"/>
      <c r="G235" s="57"/>
    </row>
    <row r="236" spans="1:7" ht="17.100000000000001" customHeight="1" thickTop="1" thickBot="1" x14ac:dyDescent="0.3">
      <c r="A236" s="74"/>
      <c r="B236" s="7" t="str">
        <f t="shared" si="5"/>
        <v>90.10</v>
      </c>
      <c r="C236" s="53"/>
      <c r="D236" s="20" t="s">
        <v>240</v>
      </c>
      <c r="E236" s="55"/>
      <c r="F236" s="56"/>
      <c r="G236" s="57"/>
    </row>
    <row r="237" spans="1:7" ht="17.100000000000001" customHeight="1" thickTop="1" thickBot="1" x14ac:dyDescent="0.3">
      <c r="A237" s="74"/>
      <c r="B237" s="7" t="str">
        <f t="shared" si="5"/>
        <v>90.11</v>
      </c>
      <c r="C237" s="53"/>
      <c r="D237" s="20" t="s">
        <v>241</v>
      </c>
      <c r="E237" s="55"/>
      <c r="F237" s="56"/>
      <c r="G237" s="57"/>
    </row>
    <row r="238" spans="1:7" ht="17.100000000000001" customHeight="1" thickTop="1" thickBot="1" x14ac:dyDescent="0.3">
      <c r="A238" s="74"/>
      <c r="B238" s="7" t="str">
        <f t="shared" si="5"/>
        <v>90.12</v>
      </c>
      <c r="C238" s="53"/>
      <c r="D238" s="20" t="s">
        <v>259</v>
      </c>
      <c r="E238" s="55"/>
      <c r="F238" s="56"/>
      <c r="G238" s="57"/>
    </row>
    <row r="239" spans="1:7" ht="17.100000000000001" customHeight="1" thickTop="1" thickBot="1" x14ac:dyDescent="0.3">
      <c r="A239" s="74"/>
      <c r="B239" s="7" t="str">
        <f t="shared" si="5"/>
        <v>90.13</v>
      </c>
      <c r="C239" s="53"/>
      <c r="D239" s="20" t="s">
        <v>281</v>
      </c>
      <c r="E239" s="55"/>
      <c r="F239" s="56"/>
      <c r="G239" s="57"/>
    </row>
    <row r="240" spans="1:7" ht="17.100000000000001" customHeight="1" thickTop="1" thickBot="1" x14ac:dyDescent="0.3">
      <c r="A240" s="74"/>
      <c r="B240" s="7" t="str">
        <f t="shared" si="5"/>
        <v>90.14</v>
      </c>
      <c r="C240" s="53"/>
      <c r="D240" s="20" t="s">
        <v>244</v>
      </c>
      <c r="E240" s="55"/>
      <c r="F240" s="56"/>
      <c r="G240" s="57"/>
    </row>
    <row r="241" spans="1:7" ht="17.100000000000001" customHeight="1" thickTop="1" thickBot="1" x14ac:dyDescent="0.3">
      <c r="A241" s="74"/>
      <c r="B241" s="7" t="str">
        <f t="shared" si="5"/>
        <v>90.15</v>
      </c>
      <c r="C241" s="53"/>
      <c r="D241" s="20" t="s">
        <v>243</v>
      </c>
      <c r="E241" s="55"/>
      <c r="F241" s="56"/>
      <c r="G241" s="57"/>
    </row>
    <row r="242" spans="1:7" ht="17.100000000000001" customHeight="1" thickTop="1" thickBot="1" x14ac:dyDescent="0.3">
      <c r="A242" s="74"/>
      <c r="B242" s="7" t="str">
        <f t="shared" si="5"/>
        <v>90.16</v>
      </c>
      <c r="C242" s="53"/>
      <c r="D242" s="20" t="s">
        <v>251</v>
      </c>
      <c r="E242" s="55"/>
      <c r="F242" s="56"/>
      <c r="G242" s="57"/>
    </row>
    <row r="243" spans="1:7" ht="17.100000000000001" customHeight="1" thickTop="1" thickBot="1" x14ac:dyDescent="0.3">
      <c r="A243" s="74"/>
      <c r="B243" s="7" t="str">
        <f t="shared" si="5"/>
        <v>90.17</v>
      </c>
      <c r="C243" s="53"/>
      <c r="D243" s="20" t="s">
        <v>252</v>
      </c>
      <c r="E243" s="55"/>
      <c r="F243" s="56"/>
      <c r="G243" s="57"/>
    </row>
    <row r="244" spans="1:7" ht="17.100000000000001" customHeight="1" thickTop="1" thickBot="1" x14ac:dyDescent="0.3">
      <c r="A244" s="74"/>
      <c r="B244" s="7" t="str">
        <f t="shared" si="5"/>
        <v>90.18</v>
      </c>
      <c r="C244" s="53"/>
      <c r="D244" s="20" t="s">
        <v>253</v>
      </c>
      <c r="E244" s="55"/>
      <c r="F244" s="56"/>
      <c r="G244" s="57"/>
    </row>
    <row r="245" spans="1:7" ht="17.100000000000001" customHeight="1" thickTop="1" thickBot="1" x14ac:dyDescent="0.3">
      <c r="A245" s="74"/>
      <c r="B245" s="7" t="str">
        <f t="shared" si="5"/>
        <v>90.19</v>
      </c>
      <c r="C245" s="53"/>
      <c r="D245" s="20" t="s">
        <v>247</v>
      </c>
      <c r="E245" s="55"/>
      <c r="F245" s="56"/>
      <c r="G245" s="57"/>
    </row>
    <row r="246" spans="1:7" ht="17.100000000000001" customHeight="1" thickTop="1" thickBot="1" x14ac:dyDescent="0.3">
      <c r="A246" s="74"/>
      <c r="B246" s="7" t="str">
        <f t="shared" si="5"/>
        <v>90.20</v>
      </c>
      <c r="C246" s="53"/>
      <c r="D246" s="20" t="s">
        <v>248</v>
      </c>
      <c r="E246" s="55"/>
      <c r="F246" s="56"/>
      <c r="G246" s="57"/>
    </row>
    <row r="247" spans="1:7" ht="17.100000000000001" customHeight="1" thickTop="1" thickBot="1" x14ac:dyDescent="0.3">
      <c r="A247" s="74"/>
      <c r="B247" s="7" t="str">
        <f t="shared" si="5"/>
        <v>90.21</v>
      </c>
      <c r="C247" s="53"/>
      <c r="D247" s="20" t="s">
        <v>249</v>
      </c>
      <c r="E247" s="55"/>
      <c r="F247" s="56"/>
      <c r="G247" s="57"/>
    </row>
    <row r="248" spans="1:7" ht="17.100000000000001" customHeight="1" thickTop="1" thickBot="1" x14ac:dyDescent="0.3">
      <c r="A248" s="74"/>
      <c r="B248" s="7" t="str">
        <f t="shared" si="5"/>
        <v>90.22</v>
      </c>
      <c r="C248" s="53"/>
      <c r="D248" s="20" t="s">
        <v>250</v>
      </c>
      <c r="E248" s="55"/>
      <c r="F248" s="56"/>
      <c r="G248" s="57"/>
    </row>
    <row r="249" spans="1:7" ht="17.100000000000001" customHeight="1" thickTop="1" thickBot="1" x14ac:dyDescent="0.3">
      <c r="A249" s="74"/>
      <c r="B249" s="7" t="str">
        <f t="shared" si="5"/>
        <v>90.23</v>
      </c>
      <c r="C249" s="53"/>
      <c r="D249" s="20" t="s">
        <v>260</v>
      </c>
      <c r="E249" s="55"/>
      <c r="F249" s="56"/>
      <c r="G249" s="57"/>
    </row>
    <row r="250" spans="1:7" ht="17.100000000000001" customHeight="1" thickTop="1" thickBot="1" x14ac:dyDescent="0.3">
      <c r="A250" s="74"/>
      <c r="B250" s="7" t="str">
        <f t="shared" si="5"/>
        <v>90.24</v>
      </c>
      <c r="C250" s="53"/>
      <c r="D250" s="20" t="s">
        <v>283</v>
      </c>
      <c r="E250" s="59"/>
      <c r="F250" s="60"/>
      <c r="G250" s="61"/>
    </row>
    <row r="251" spans="1:7" ht="17.100000000000001" customHeight="1" thickTop="1" thickBot="1" x14ac:dyDescent="0.3">
      <c r="A251" s="74"/>
      <c r="B251" s="7" t="str">
        <f t="shared" si="5"/>
        <v>90.25</v>
      </c>
      <c r="C251" s="53"/>
      <c r="D251" s="20" t="s">
        <v>255</v>
      </c>
      <c r="E251" s="55"/>
      <c r="F251" s="56"/>
      <c r="G251" s="57"/>
    </row>
    <row r="252" spans="1:7" ht="17.100000000000001" customHeight="1" thickTop="1" thickBot="1" x14ac:dyDescent="0.3">
      <c r="A252" s="74"/>
      <c r="B252" s="7" t="str">
        <f t="shared" si="5"/>
        <v>90.26</v>
      </c>
      <c r="C252" s="53"/>
      <c r="D252" s="20" t="s">
        <v>256</v>
      </c>
      <c r="E252" s="55"/>
      <c r="F252" s="56"/>
      <c r="G252" s="57"/>
    </row>
    <row r="253" spans="1:7" ht="17.100000000000001" customHeight="1" thickTop="1" thickBot="1" x14ac:dyDescent="0.3">
      <c r="A253" s="74"/>
      <c r="B253" s="7" t="str">
        <f t="shared" si="5"/>
        <v>90.27</v>
      </c>
      <c r="C253" s="53"/>
      <c r="D253" s="20" t="s">
        <v>257</v>
      </c>
      <c r="E253" s="55"/>
      <c r="F253" s="56"/>
      <c r="G253" s="57"/>
    </row>
    <row r="254" spans="1:7" ht="17.100000000000001" customHeight="1" thickTop="1" thickBot="1" x14ac:dyDescent="0.3">
      <c r="A254" s="74"/>
      <c r="B254" s="7" t="str">
        <f t="shared" si="5"/>
        <v>90.28</v>
      </c>
      <c r="C254" s="53"/>
      <c r="D254" s="20" t="s">
        <v>284</v>
      </c>
      <c r="E254" s="59"/>
      <c r="F254" s="60"/>
      <c r="G254" s="61"/>
    </row>
    <row r="255" spans="1:7" ht="17.100000000000001" customHeight="1" thickTop="1" thickBot="1" x14ac:dyDescent="0.3">
      <c r="A255" s="74"/>
      <c r="B255" s="7" t="str">
        <f t="shared" si="5"/>
        <v>90.29</v>
      </c>
      <c r="C255" s="53"/>
      <c r="D255" s="20" t="s">
        <v>258</v>
      </c>
      <c r="E255" s="55"/>
      <c r="F255" s="56"/>
      <c r="G255" s="57"/>
    </row>
    <row r="256" spans="1:7" ht="17.100000000000001" customHeight="1" thickTop="1" thickBot="1" x14ac:dyDescent="0.3">
      <c r="A256" s="74"/>
      <c r="B256" s="7" t="str">
        <f t="shared" si="5"/>
        <v>90.30</v>
      </c>
      <c r="C256" s="53"/>
      <c r="D256" s="20" t="s">
        <v>282</v>
      </c>
      <c r="E256" s="59"/>
      <c r="F256" s="60"/>
      <c r="G256" s="61"/>
    </row>
    <row r="257" spans="1:7" ht="17.100000000000001" customHeight="1" thickTop="1" thickBot="1" x14ac:dyDescent="0.3">
      <c r="A257" s="74"/>
      <c r="B257" s="7" t="str">
        <f t="shared" si="5"/>
        <v>90.31</v>
      </c>
      <c r="C257" s="53"/>
      <c r="D257" s="20" t="s">
        <v>261</v>
      </c>
      <c r="E257" s="55"/>
      <c r="F257" s="56"/>
      <c r="G257" s="57"/>
    </row>
    <row r="258" spans="1:7" ht="17.100000000000001" customHeight="1" thickTop="1" thickBot="1" x14ac:dyDescent="0.3">
      <c r="A258" s="74"/>
      <c r="B258" s="7" t="str">
        <f t="shared" si="5"/>
        <v>90.32</v>
      </c>
      <c r="C258" s="54"/>
      <c r="D258" s="20" t="s">
        <v>262</v>
      </c>
      <c r="E258" s="55"/>
      <c r="F258" s="56"/>
      <c r="G258" s="57"/>
    </row>
    <row r="259" spans="1:7" ht="17.100000000000001" customHeight="1" thickTop="1" thickBot="1" x14ac:dyDescent="0.3">
      <c r="A259" s="74"/>
      <c r="B259" s="42" t="str">
        <f t="shared" si="5"/>
        <v>91</v>
      </c>
      <c r="C259" s="48" t="s">
        <v>294</v>
      </c>
      <c r="D259" s="58"/>
      <c r="E259" s="45"/>
      <c r="F259" s="46"/>
      <c r="G259" s="47"/>
    </row>
    <row r="260" spans="1:7" ht="17.100000000000001" customHeight="1" thickTop="1" thickBot="1" x14ac:dyDescent="0.3">
      <c r="A260" s="74"/>
      <c r="B260" s="7" t="str">
        <f t="shared" si="5"/>
        <v>92.1</v>
      </c>
      <c r="C260" s="52" t="s">
        <v>165</v>
      </c>
      <c r="D260" s="21" t="s">
        <v>150</v>
      </c>
      <c r="E260" s="55"/>
      <c r="F260" s="56"/>
      <c r="G260" s="57"/>
    </row>
    <row r="261" spans="1:7" ht="17.100000000000001" customHeight="1" thickTop="1" thickBot="1" x14ac:dyDescent="0.3">
      <c r="A261" s="74"/>
      <c r="B261" s="7" t="str">
        <f t="shared" si="5"/>
        <v>92.2</v>
      </c>
      <c r="C261" s="53"/>
      <c r="D261" s="22" t="s">
        <v>151</v>
      </c>
      <c r="E261" s="55"/>
      <c r="F261" s="56"/>
      <c r="G261" s="57"/>
    </row>
    <row r="262" spans="1:7" ht="17.100000000000001" customHeight="1" thickTop="1" thickBot="1" x14ac:dyDescent="0.3">
      <c r="A262" s="74"/>
      <c r="B262" s="7" t="str">
        <f t="shared" si="5"/>
        <v>92.3</v>
      </c>
      <c r="C262" s="53"/>
      <c r="D262" s="22" t="s">
        <v>152</v>
      </c>
      <c r="E262" s="55"/>
      <c r="F262" s="56"/>
      <c r="G262" s="57"/>
    </row>
    <row r="263" spans="1:7" ht="17.100000000000001" customHeight="1" thickTop="1" thickBot="1" x14ac:dyDescent="0.3">
      <c r="A263" s="74"/>
      <c r="B263" s="7" t="str">
        <f t="shared" si="5"/>
        <v>92.4</v>
      </c>
      <c r="C263" s="53"/>
      <c r="D263" s="22" t="s">
        <v>153</v>
      </c>
      <c r="E263" s="55"/>
      <c r="F263" s="56"/>
      <c r="G263" s="57"/>
    </row>
    <row r="264" spans="1:7" ht="17.100000000000001" customHeight="1" thickTop="1" thickBot="1" x14ac:dyDescent="0.3">
      <c r="A264" s="74"/>
      <c r="B264" s="7" t="str">
        <f t="shared" si="5"/>
        <v>92.5</v>
      </c>
      <c r="C264" s="53"/>
      <c r="D264" s="22" t="s">
        <v>154</v>
      </c>
      <c r="E264" s="55"/>
      <c r="F264" s="56"/>
      <c r="G264" s="57"/>
    </row>
    <row r="265" spans="1:7" ht="17.100000000000001" customHeight="1" thickTop="1" thickBot="1" x14ac:dyDescent="0.3">
      <c r="A265" s="74"/>
      <c r="B265" s="7" t="str">
        <f t="shared" si="5"/>
        <v>92.6</v>
      </c>
      <c r="C265" s="53"/>
      <c r="D265" s="22" t="s">
        <v>155</v>
      </c>
      <c r="E265" s="55"/>
      <c r="F265" s="56"/>
      <c r="G265" s="57"/>
    </row>
    <row r="266" spans="1:7" ht="17.100000000000001" customHeight="1" thickTop="1" thickBot="1" x14ac:dyDescent="0.3">
      <c r="A266" s="74"/>
      <c r="B266" s="7" t="str">
        <f t="shared" si="5"/>
        <v>92.7</v>
      </c>
      <c r="C266" s="53"/>
      <c r="D266" s="22" t="s">
        <v>156</v>
      </c>
      <c r="E266" s="55"/>
      <c r="F266" s="56"/>
      <c r="G266" s="57"/>
    </row>
    <row r="267" spans="1:7" ht="17.100000000000001" customHeight="1" thickTop="1" thickBot="1" x14ac:dyDescent="0.3">
      <c r="A267" s="74"/>
      <c r="B267" s="7" t="str">
        <f t="shared" si="5"/>
        <v>92.8</v>
      </c>
      <c r="C267" s="53"/>
      <c r="D267" s="22" t="s">
        <v>158</v>
      </c>
      <c r="E267" s="55"/>
      <c r="F267" s="56"/>
      <c r="G267" s="57"/>
    </row>
    <row r="268" spans="1:7" ht="17.100000000000001" customHeight="1" thickTop="1" thickBot="1" x14ac:dyDescent="0.3">
      <c r="A268" s="74"/>
      <c r="B268" s="7" t="str">
        <f t="shared" si="5"/>
        <v>92.9</v>
      </c>
      <c r="C268" s="53"/>
      <c r="D268" s="22" t="s">
        <v>159</v>
      </c>
      <c r="E268" s="55"/>
      <c r="F268" s="56"/>
      <c r="G268" s="57"/>
    </row>
    <row r="269" spans="1:7" ht="17.100000000000001" customHeight="1" thickTop="1" thickBot="1" x14ac:dyDescent="0.3">
      <c r="A269" s="74"/>
      <c r="B269" s="7" t="str">
        <f t="shared" si="5"/>
        <v>92.10</v>
      </c>
      <c r="C269" s="53"/>
      <c r="D269" s="22" t="s">
        <v>157</v>
      </c>
      <c r="E269" s="55"/>
      <c r="F269" s="56"/>
      <c r="G269" s="57"/>
    </row>
    <row r="270" spans="1:7" ht="17.100000000000001" customHeight="1" thickTop="1" thickBot="1" x14ac:dyDescent="0.3">
      <c r="A270" s="74"/>
      <c r="B270" s="7" t="str">
        <f t="shared" si="5"/>
        <v>92.11</v>
      </c>
      <c r="C270" s="53"/>
      <c r="D270" s="22" t="s">
        <v>160</v>
      </c>
      <c r="E270" s="55"/>
      <c r="F270" s="56"/>
      <c r="G270" s="57"/>
    </row>
    <row r="271" spans="1:7" ht="17.100000000000001" customHeight="1" thickTop="1" thickBot="1" x14ac:dyDescent="0.3">
      <c r="A271" s="74"/>
      <c r="B271" s="7" t="str">
        <f t="shared" si="5"/>
        <v>92.12</v>
      </c>
      <c r="C271" s="53"/>
      <c r="D271" s="22" t="s">
        <v>161</v>
      </c>
      <c r="E271" s="55"/>
      <c r="F271" s="56"/>
      <c r="G271" s="57"/>
    </row>
    <row r="272" spans="1:7" ht="17.100000000000001" customHeight="1" thickTop="1" thickBot="1" x14ac:dyDescent="0.3">
      <c r="A272" s="74"/>
      <c r="B272" s="7" t="str">
        <f t="shared" si="5"/>
        <v>92.13</v>
      </c>
      <c r="C272" s="53"/>
      <c r="D272" s="22" t="s">
        <v>162</v>
      </c>
      <c r="E272" s="55"/>
      <c r="F272" s="56"/>
      <c r="G272" s="57"/>
    </row>
    <row r="273" spans="1:7" ht="17.100000000000001" customHeight="1" thickTop="1" thickBot="1" x14ac:dyDescent="0.3">
      <c r="A273" s="74"/>
      <c r="B273" s="7" t="str">
        <f t="shared" si="5"/>
        <v>92.14</v>
      </c>
      <c r="C273" s="53"/>
      <c r="D273" s="22" t="s">
        <v>163</v>
      </c>
      <c r="E273" s="55"/>
      <c r="F273" s="56"/>
      <c r="G273" s="57"/>
    </row>
    <row r="274" spans="1:7" ht="17.100000000000001" customHeight="1" thickTop="1" thickBot="1" x14ac:dyDescent="0.3">
      <c r="A274" s="107"/>
      <c r="B274" s="44" t="str">
        <f t="shared" si="5"/>
        <v>92.15</v>
      </c>
      <c r="C274" s="54"/>
      <c r="D274" s="22" t="s">
        <v>164</v>
      </c>
      <c r="E274" s="55"/>
      <c r="F274" s="56"/>
      <c r="G274" s="57"/>
    </row>
    <row r="275" spans="1:7" ht="17.100000000000001" customHeight="1" thickTop="1" x14ac:dyDescent="0.25">
      <c r="A275" s="23"/>
      <c r="B275" s="29"/>
      <c r="C275" s="25"/>
      <c r="D275" s="25"/>
      <c r="E275" s="35"/>
      <c r="F275" s="35"/>
      <c r="G275" s="35"/>
    </row>
    <row r="276" spans="1:7" ht="17.100000000000001" customHeight="1" thickBot="1" x14ac:dyDescent="0.3">
      <c r="A276" s="23"/>
      <c r="B276" s="29"/>
      <c r="C276" s="95"/>
      <c r="D276" s="95"/>
      <c r="E276" s="35"/>
      <c r="F276" s="35"/>
      <c r="G276" s="35"/>
    </row>
    <row r="277" spans="1:7" ht="17.100000000000001" customHeight="1" thickTop="1" x14ac:dyDescent="0.25">
      <c r="A277" s="23"/>
      <c r="B277" s="4" t="str">
        <f>CONCATENATE(INT(B274)+1)</f>
        <v>93</v>
      </c>
      <c r="C277" s="96"/>
      <c r="D277" s="97"/>
      <c r="E277" s="40"/>
      <c r="F277" s="35"/>
      <c r="G277" s="35"/>
    </row>
    <row r="278" spans="1:7" ht="17.100000000000001" customHeight="1" x14ac:dyDescent="0.25">
      <c r="A278" s="23"/>
      <c r="B278" s="24"/>
      <c r="C278" s="98"/>
      <c r="D278" s="99"/>
      <c r="E278" s="40"/>
      <c r="F278" s="35"/>
      <c r="G278" s="35"/>
    </row>
    <row r="279" spans="1:7" ht="17.100000000000001" customHeight="1" x14ac:dyDescent="0.25">
      <c r="A279" s="23"/>
      <c r="B279" s="24"/>
      <c r="C279" s="98"/>
      <c r="D279" s="99"/>
      <c r="E279" s="40"/>
      <c r="F279" s="35"/>
      <c r="G279" s="35"/>
    </row>
    <row r="280" spans="1:7" ht="17.100000000000001" customHeight="1" x14ac:dyDescent="0.25">
      <c r="A280" s="23"/>
      <c r="B280" s="24"/>
      <c r="C280" s="98"/>
      <c r="D280" s="99"/>
      <c r="E280" s="40"/>
      <c r="F280" s="35"/>
      <c r="G280" s="35"/>
    </row>
    <row r="281" spans="1:7" ht="17.100000000000001" customHeight="1" x14ac:dyDescent="0.25">
      <c r="A281" s="23"/>
      <c r="B281" s="24"/>
      <c r="C281" s="98"/>
      <c r="D281" s="99"/>
      <c r="E281" s="40"/>
      <c r="F281" s="35"/>
      <c r="G281" s="35"/>
    </row>
    <row r="282" spans="1:7" ht="17.100000000000001" customHeight="1" x14ac:dyDescent="0.25">
      <c r="A282" s="23"/>
      <c r="B282" s="24"/>
      <c r="C282" s="98"/>
      <c r="D282" s="99"/>
      <c r="E282" s="40"/>
      <c r="F282" s="35"/>
      <c r="G282" s="35"/>
    </row>
    <row r="283" spans="1:7" ht="17.100000000000001" customHeight="1" thickBot="1" x14ac:dyDescent="0.3">
      <c r="A283" s="23"/>
      <c r="B283" s="24"/>
      <c r="C283" s="100"/>
      <c r="D283" s="101"/>
      <c r="E283" s="40"/>
      <c r="F283" s="35"/>
      <c r="G283" s="35"/>
    </row>
    <row r="284" spans="1:7" ht="17.100000000000001" customHeight="1" thickTop="1" x14ac:dyDescent="0.25">
      <c r="A284" s="23"/>
      <c r="B284" s="24"/>
      <c r="C284" s="25"/>
      <c r="D284" s="25"/>
      <c r="E284" s="35"/>
      <c r="F284" s="35"/>
      <c r="G284" s="35"/>
    </row>
    <row r="285" spans="1:7" ht="17.100000000000001" customHeight="1" x14ac:dyDescent="0.25">
      <c r="A285" s="23"/>
      <c r="B285" s="24"/>
      <c r="C285" s="25"/>
      <c r="D285" s="25"/>
      <c r="E285" s="35"/>
      <c r="F285" s="35"/>
      <c r="G285" s="35"/>
    </row>
    <row r="286" spans="1:7" ht="17.100000000000001" customHeight="1" x14ac:dyDescent="0.25">
      <c r="A286" s="23"/>
      <c r="B286" s="24"/>
      <c r="C286" s="94" t="s">
        <v>89</v>
      </c>
      <c r="D286" s="94"/>
      <c r="E286" s="41"/>
      <c r="F286" s="35"/>
      <c r="G286" s="35"/>
    </row>
    <row r="287" spans="1:7" ht="17.100000000000001" customHeight="1" x14ac:dyDescent="0.25">
      <c r="A287" s="23"/>
      <c r="B287" s="24"/>
      <c r="C287" s="91" t="s">
        <v>219</v>
      </c>
      <c r="D287" s="91"/>
      <c r="E287" s="37"/>
      <c r="F287" s="35"/>
      <c r="G287" s="35"/>
    </row>
    <row r="288" spans="1:7" ht="17.100000000000001" customHeight="1" x14ac:dyDescent="0.25">
      <c r="A288" s="23"/>
      <c r="B288" s="24"/>
      <c r="C288" s="91"/>
      <c r="D288" s="91"/>
      <c r="E288" s="37"/>
      <c r="F288" s="35"/>
      <c r="G288" s="35"/>
    </row>
    <row r="289" spans="1:7" ht="17.100000000000001" customHeight="1" x14ac:dyDescent="0.25">
      <c r="A289" s="23"/>
      <c r="B289" s="24"/>
      <c r="C289" s="91"/>
      <c r="D289" s="91"/>
      <c r="E289" s="37"/>
      <c r="F289" s="35"/>
      <c r="G289" s="35"/>
    </row>
    <row r="290" spans="1:7" ht="17.100000000000001" customHeight="1" x14ac:dyDescent="0.25">
      <c r="A290" s="23"/>
      <c r="B290" s="24"/>
      <c r="C290" s="91"/>
      <c r="D290" s="91"/>
      <c r="E290" s="37"/>
      <c r="F290" s="35"/>
      <c r="G290" s="35"/>
    </row>
    <row r="291" spans="1:7" ht="17.100000000000001" customHeight="1" thickBot="1" x14ac:dyDescent="0.3">
      <c r="A291" s="23"/>
      <c r="B291" s="24"/>
      <c r="C291" s="25"/>
      <c r="D291" s="25"/>
      <c r="E291" s="35"/>
      <c r="F291" s="35"/>
      <c r="G291" s="35"/>
    </row>
    <row r="292" spans="1:7" ht="17.100000000000001" customHeight="1" thickTop="1" thickBot="1" x14ac:dyDescent="0.3">
      <c r="A292" s="23"/>
      <c r="B292" s="24"/>
      <c r="C292" s="26"/>
      <c r="D292" s="26"/>
      <c r="E292" s="35"/>
      <c r="F292" s="35"/>
      <c r="G292" s="35"/>
    </row>
    <row r="293" spans="1:7" ht="17.100000000000001" customHeight="1" thickTop="1" x14ac:dyDescent="0.25">
      <c r="A293" s="23"/>
      <c r="B293" s="24"/>
      <c r="C293" s="27" t="s">
        <v>91</v>
      </c>
      <c r="D293" s="27" t="s">
        <v>90</v>
      </c>
      <c r="E293" s="35"/>
      <c r="F293" s="35"/>
      <c r="G293" s="35"/>
    </row>
    <row r="294" spans="1:7" ht="17.100000000000001" customHeight="1" thickBot="1" x14ac:dyDescent="0.3">
      <c r="A294" s="23"/>
      <c r="B294" s="24"/>
      <c r="C294" s="27"/>
      <c r="D294" s="27"/>
      <c r="E294" s="35"/>
      <c r="F294" s="35"/>
      <c r="G294" s="35"/>
    </row>
    <row r="295" spans="1:7" ht="17.100000000000001" customHeight="1" thickTop="1" thickBot="1" x14ac:dyDescent="0.3">
      <c r="A295" s="23"/>
      <c r="B295" s="24"/>
      <c r="C295" s="26"/>
      <c r="D295" s="26"/>
      <c r="E295" s="35"/>
      <c r="F295" s="35"/>
      <c r="G295" s="35"/>
    </row>
    <row r="296" spans="1:7" ht="17.100000000000001" customHeight="1" thickTop="1" x14ac:dyDescent="0.25">
      <c r="A296" s="23"/>
      <c r="B296" s="24"/>
      <c r="C296" s="27" t="s">
        <v>33</v>
      </c>
      <c r="D296" s="27" t="s">
        <v>93</v>
      </c>
      <c r="E296" s="35"/>
      <c r="F296" s="35"/>
      <c r="G296" s="35"/>
    </row>
    <row r="297" spans="1:7" ht="17.100000000000001" customHeight="1" thickBot="1" x14ac:dyDescent="0.3">
      <c r="A297" s="23"/>
      <c r="B297" s="24"/>
      <c r="C297" s="27"/>
      <c r="D297" s="27"/>
      <c r="E297" s="35"/>
      <c r="F297" s="35"/>
      <c r="G297" s="35"/>
    </row>
    <row r="298" spans="1:7" ht="17.100000000000001" customHeight="1" thickTop="1" thickBot="1" x14ac:dyDescent="0.3">
      <c r="A298" s="23"/>
      <c r="B298" s="24"/>
      <c r="C298" s="26"/>
      <c r="D298" s="26"/>
      <c r="E298" s="35"/>
      <c r="F298" s="35"/>
      <c r="G298" s="35"/>
    </row>
    <row r="299" spans="1:7" ht="17.100000000000001" customHeight="1" thickTop="1" x14ac:dyDescent="0.25">
      <c r="A299" s="23"/>
      <c r="B299" s="24"/>
      <c r="C299" s="28" t="s">
        <v>191</v>
      </c>
      <c r="D299" s="28" t="s">
        <v>92</v>
      </c>
      <c r="E299" s="35"/>
      <c r="F299" s="35"/>
      <c r="G299" s="35"/>
    </row>
    <row r="300" spans="1:7" ht="17.100000000000001" customHeight="1" x14ac:dyDescent="0.25">
      <c r="A300" s="23"/>
      <c r="B300" s="24"/>
      <c r="C300" s="25"/>
      <c r="D300" s="25"/>
      <c r="E300" s="35"/>
      <c r="F300" s="35"/>
      <c r="G300" s="35"/>
    </row>
    <row r="301" spans="1:7" ht="15.75" x14ac:dyDescent="0.25">
      <c r="A301" s="23"/>
      <c r="B301" s="24"/>
      <c r="C301" s="25"/>
      <c r="D301" s="25"/>
      <c r="E301" s="35"/>
      <c r="F301" s="35"/>
      <c r="G301" s="35"/>
    </row>
    <row r="302" spans="1:7" ht="15.75" x14ac:dyDescent="0.25">
      <c r="A302" s="23"/>
      <c r="B302" s="24"/>
      <c r="C302" s="25"/>
      <c r="D302" s="25"/>
      <c r="E302" s="35"/>
      <c r="F302" s="35"/>
      <c r="G302" s="35"/>
    </row>
  </sheetData>
  <dataConsolidate/>
  <mergeCells count="361">
    <mergeCell ref="E155:G155"/>
    <mergeCell ref="C156:D156"/>
    <mergeCell ref="E156:G156"/>
    <mergeCell ref="E152:G152"/>
    <mergeCell ref="C148:D148"/>
    <mergeCell ref="E148:G148"/>
    <mergeCell ref="C151:D151"/>
    <mergeCell ref="E151:G151"/>
    <mergeCell ref="C153:D153"/>
    <mergeCell ref="E153:G153"/>
    <mergeCell ref="C154:D154"/>
    <mergeCell ref="E154:G154"/>
    <mergeCell ref="E144:G144"/>
    <mergeCell ref="E145:G145"/>
    <mergeCell ref="E82:G82"/>
    <mergeCell ref="E90:G90"/>
    <mergeCell ref="E91:G91"/>
    <mergeCell ref="B25:G25"/>
    <mergeCell ref="C34:D34"/>
    <mergeCell ref="C35:D35"/>
    <mergeCell ref="B23:G23"/>
    <mergeCell ref="C66:D66"/>
    <mergeCell ref="E66:G66"/>
    <mergeCell ref="E45:G45"/>
    <mergeCell ref="C49:D49"/>
    <mergeCell ref="E49:G49"/>
    <mergeCell ref="E51:G51"/>
    <mergeCell ref="E50:G50"/>
    <mergeCell ref="C50:D50"/>
    <mergeCell ref="C51:D51"/>
    <mergeCell ref="B26:G26"/>
    <mergeCell ref="B27:G27"/>
    <mergeCell ref="E40:G40"/>
    <mergeCell ref="E41:G41"/>
    <mergeCell ref="E83:G83"/>
    <mergeCell ref="E84:G84"/>
    <mergeCell ref="E85:G85"/>
    <mergeCell ref="E86:G86"/>
    <mergeCell ref="E87:G87"/>
    <mergeCell ref="E88:G88"/>
    <mergeCell ref="E89:G89"/>
    <mergeCell ref="E3:G3"/>
    <mergeCell ref="E1:G1"/>
    <mergeCell ref="E70:G70"/>
    <mergeCell ref="E71:G71"/>
    <mergeCell ref="E72:G72"/>
    <mergeCell ref="E73:G73"/>
    <mergeCell ref="E74:G74"/>
    <mergeCell ref="E75:G75"/>
    <mergeCell ref="E76:G76"/>
    <mergeCell ref="E62:G62"/>
    <mergeCell ref="E63:G63"/>
    <mergeCell ref="E64:G64"/>
    <mergeCell ref="E65:G65"/>
    <mergeCell ref="E77:G77"/>
    <mergeCell ref="E46:G46"/>
    <mergeCell ref="E47:G47"/>
    <mergeCell ref="E48:G48"/>
    <mergeCell ref="E2:G2"/>
    <mergeCell ref="B9:G9"/>
    <mergeCell ref="E98:G98"/>
    <mergeCell ref="E99:G99"/>
    <mergeCell ref="E100:G100"/>
    <mergeCell ref="E101:G101"/>
    <mergeCell ref="E116:G116"/>
    <mergeCell ref="E117:G117"/>
    <mergeCell ref="E118:G118"/>
    <mergeCell ref="C90:D90"/>
    <mergeCell ref="C91:D91"/>
    <mergeCell ref="E92:G92"/>
    <mergeCell ref="E93:G93"/>
    <mergeCell ref="E104:G104"/>
    <mergeCell ref="E114:G114"/>
    <mergeCell ref="E96:G96"/>
    <mergeCell ref="E97:G97"/>
    <mergeCell ref="E110:G110"/>
    <mergeCell ref="E111:G111"/>
    <mergeCell ref="E115:G115"/>
    <mergeCell ref="E94:G94"/>
    <mergeCell ref="E102:G102"/>
    <mergeCell ref="E103:G103"/>
    <mergeCell ref="E105:G105"/>
    <mergeCell ref="E113:G113"/>
    <mergeCell ref="C89:D89"/>
    <mergeCell ref="C93:D93"/>
    <mergeCell ref="C162:D162"/>
    <mergeCell ref="C163:D163"/>
    <mergeCell ref="C158:D158"/>
    <mergeCell ref="C159:D159"/>
    <mergeCell ref="C160:D160"/>
    <mergeCell ref="C92:D92"/>
    <mergeCell ref="C152:D152"/>
    <mergeCell ref="C155:D155"/>
    <mergeCell ref="C147:D147"/>
    <mergeCell ref="C46:D46"/>
    <mergeCell ref="C47:D47"/>
    <mergeCell ref="C180:D180"/>
    <mergeCell ref="C175:D175"/>
    <mergeCell ref="C170:C172"/>
    <mergeCell ref="A205:A274"/>
    <mergeCell ref="C197:C204"/>
    <mergeCell ref="A197:A204"/>
    <mergeCell ref="C173:D173"/>
    <mergeCell ref="C161:D161"/>
    <mergeCell ref="C113:D113"/>
    <mergeCell ref="C124:D124"/>
    <mergeCell ref="C135:D135"/>
    <mergeCell ref="C96:C99"/>
    <mergeCell ref="C174:D174"/>
    <mergeCell ref="C146:D146"/>
    <mergeCell ref="C169:D169"/>
    <mergeCell ref="C260:C274"/>
    <mergeCell ref="A83:A112"/>
    <mergeCell ref="C88:D88"/>
    <mergeCell ref="C83:D83"/>
    <mergeCell ref="C84:D84"/>
    <mergeCell ref="C185:C192"/>
    <mergeCell ref="A31:A51"/>
    <mergeCell ref="C287:D290"/>
    <mergeCell ref="B1:C1"/>
    <mergeCell ref="B2:C2"/>
    <mergeCell ref="B3:C3"/>
    <mergeCell ref="C286:D286"/>
    <mergeCell ref="C276:D276"/>
    <mergeCell ref="C277:D283"/>
    <mergeCell ref="C165:D165"/>
    <mergeCell ref="C176:D176"/>
    <mergeCell ref="C177:D177"/>
    <mergeCell ref="C178:D178"/>
    <mergeCell ref="C179:D179"/>
    <mergeCell ref="C30:D30"/>
    <mergeCell ref="C36:D36"/>
    <mergeCell ref="C37:D37"/>
    <mergeCell ref="C38:D38"/>
    <mergeCell ref="C39:D39"/>
    <mergeCell ref="C184:D184"/>
    <mergeCell ref="C183:D183"/>
    <mergeCell ref="C100:C104"/>
    <mergeCell ref="C181:D181"/>
    <mergeCell ref="C182:D182"/>
    <mergeCell ref="C136:C145"/>
    <mergeCell ref="C40:C42"/>
    <mergeCell ref="E269:G269"/>
    <mergeCell ref="E270:G270"/>
    <mergeCell ref="E271:G271"/>
    <mergeCell ref="E272:G272"/>
    <mergeCell ref="E273:G273"/>
    <mergeCell ref="E274:G274"/>
    <mergeCell ref="E205:G205"/>
    <mergeCell ref="E206:G206"/>
    <mergeCell ref="E207:G207"/>
    <mergeCell ref="E208:G208"/>
    <mergeCell ref="E260:G260"/>
    <mergeCell ref="E261:G261"/>
    <mergeCell ref="E262:G262"/>
    <mergeCell ref="E263:G263"/>
    <mergeCell ref="E264:G264"/>
    <mergeCell ref="E265:G265"/>
    <mergeCell ref="E266:G266"/>
    <mergeCell ref="E267:G267"/>
    <mergeCell ref="E268:G268"/>
    <mergeCell ref="E221:G221"/>
    <mergeCell ref="E224:G224"/>
    <mergeCell ref="E219:G219"/>
    <mergeCell ref="E209:G209"/>
    <mergeCell ref="E210:G210"/>
    <mergeCell ref="E182:G182"/>
    <mergeCell ref="E181:G181"/>
    <mergeCell ref="E180:G180"/>
    <mergeCell ref="E215:G215"/>
    <mergeCell ref="E216:G216"/>
    <mergeCell ref="E183:G183"/>
    <mergeCell ref="E174:G174"/>
    <mergeCell ref="E175:G175"/>
    <mergeCell ref="E176:G176"/>
    <mergeCell ref="E177:G177"/>
    <mergeCell ref="E178:G178"/>
    <mergeCell ref="E179:G179"/>
    <mergeCell ref="E184:G184"/>
    <mergeCell ref="E195:G195"/>
    <mergeCell ref="E185:G185"/>
    <mergeCell ref="E186:G186"/>
    <mergeCell ref="E187:G187"/>
    <mergeCell ref="E188:G188"/>
    <mergeCell ref="E189:G189"/>
    <mergeCell ref="E190:G190"/>
    <mergeCell ref="E191:G191"/>
    <mergeCell ref="E192:G192"/>
    <mergeCell ref="E211:G211"/>
    <mergeCell ref="E214:G214"/>
    <mergeCell ref="E166:G166"/>
    <mergeCell ref="E167:G167"/>
    <mergeCell ref="E168:G168"/>
    <mergeCell ref="E172:G172"/>
    <mergeCell ref="E173:G173"/>
    <mergeCell ref="E169:G169"/>
    <mergeCell ref="E170:G170"/>
    <mergeCell ref="E171:G171"/>
    <mergeCell ref="A113:A167"/>
    <mergeCell ref="C166:D166"/>
    <mergeCell ref="C167:D167"/>
    <mergeCell ref="E121:G121"/>
    <mergeCell ref="E122:G122"/>
    <mergeCell ref="E123:G123"/>
    <mergeCell ref="E165:G165"/>
    <mergeCell ref="E163:G163"/>
    <mergeCell ref="E139:G139"/>
    <mergeCell ref="E140:G140"/>
    <mergeCell ref="E141:G141"/>
    <mergeCell ref="E142:G142"/>
    <mergeCell ref="E143:G143"/>
    <mergeCell ref="A168:A196"/>
    <mergeCell ref="E124:G124"/>
    <mergeCell ref="E135:G135"/>
    <mergeCell ref="E134:G134"/>
    <mergeCell ref="E136:G136"/>
    <mergeCell ref="C53:C60"/>
    <mergeCell ref="C74:C82"/>
    <mergeCell ref="A52:A82"/>
    <mergeCell ref="C67:C73"/>
    <mergeCell ref="C52:D52"/>
    <mergeCell ref="E52:G52"/>
    <mergeCell ref="E53:G53"/>
    <mergeCell ref="E54:G54"/>
    <mergeCell ref="E55:G55"/>
    <mergeCell ref="E56:G56"/>
    <mergeCell ref="E57:G57"/>
    <mergeCell ref="E58:G58"/>
    <mergeCell ref="E59:G59"/>
    <mergeCell ref="E60:G60"/>
    <mergeCell ref="E67:G67"/>
    <mergeCell ref="E78:G78"/>
    <mergeCell ref="E79:G79"/>
    <mergeCell ref="E80:G80"/>
    <mergeCell ref="E81:G81"/>
    <mergeCell ref="C85:D85"/>
    <mergeCell ref="C86:D86"/>
    <mergeCell ref="C87:D87"/>
    <mergeCell ref="E127:G127"/>
    <mergeCell ref="E119:G119"/>
    <mergeCell ref="E120:G120"/>
    <mergeCell ref="E128:G128"/>
    <mergeCell ref="E129:G129"/>
    <mergeCell ref="E130:G130"/>
    <mergeCell ref="E131:G131"/>
    <mergeCell ref="E132:G132"/>
    <mergeCell ref="E133:G133"/>
    <mergeCell ref="C221:C223"/>
    <mergeCell ref="B18:G18"/>
    <mergeCell ref="B19:G20"/>
    <mergeCell ref="B24:G24"/>
    <mergeCell ref="B22:G22"/>
    <mergeCell ref="E68:G68"/>
    <mergeCell ref="E69:G69"/>
    <mergeCell ref="B28:G28"/>
    <mergeCell ref="E30:G30"/>
    <mergeCell ref="C33:D33"/>
    <mergeCell ref="B31:B32"/>
    <mergeCell ref="E38:G38"/>
    <mergeCell ref="E39:G39"/>
    <mergeCell ref="E42:G42"/>
    <mergeCell ref="E43:G43"/>
    <mergeCell ref="E44:G44"/>
    <mergeCell ref="C168:D168"/>
    <mergeCell ref="C94:D94"/>
    <mergeCell ref="C105:C112"/>
    <mergeCell ref="E106:G106"/>
    <mergeCell ref="E107:G107"/>
    <mergeCell ref="E108:G108"/>
    <mergeCell ref="E109:G109"/>
    <mergeCell ref="E112:G112"/>
    <mergeCell ref="E212:G212"/>
    <mergeCell ref="E213:G213"/>
    <mergeCell ref="B5:G7"/>
    <mergeCell ref="B10:G16"/>
    <mergeCell ref="C43:C45"/>
    <mergeCell ref="C48:D48"/>
    <mergeCell ref="C61:C65"/>
    <mergeCell ref="E61:G61"/>
    <mergeCell ref="C193:D193"/>
    <mergeCell ref="E193:G193"/>
    <mergeCell ref="C95:D95"/>
    <mergeCell ref="E95:G95"/>
    <mergeCell ref="C114:C123"/>
    <mergeCell ref="C125:C134"/>
    <mergeCell ref="E146:G146"/>
    <mergeCell ref="E158:G158"/>
    <mergeCell ref="E159:G159"/>
    <mergeCell ref="E160:G160"/>
    <mergeCell ref="E161:G161"/>
    <mergeCell ref="E162:G162"/>
    <mergeCell ref="E126:G126"/>
    <mergeCell ref="E137:G137"/>
    <mergeCell ref="E138:G138"/>
    <mergeCell ref="E125:G125"/>
    <mergeCell ref="E228:G228"/>
    <mergeCell ref="E229:G229"/>
    <mergeCell ref="E230:G230"/>
    <mergeCell ref="E231:G231"/>
    <mergeCell ref="E234:G234"/>
    <mergeCell ref="E235:G235"/>
    <mergeCell ref="E236:G236"/>
    <mergeCell ref="E237:G237"/>
    <mergeCell ref="E238:G238"/>
    <mergeCell ref="E240:G240"/>
    <mergeCell ref="E241:G241"/>
    <mergeCell ref="E242:G242"/>
    <mergeCell ref="E243:G243"/>
    <mergeCell ref="E247:G247"/>
    <mergeCell ref="E248:G248"/>
    <mergeCell ref="E249:G249"/>
    <mergeCell ref="E251:G251"/>
    <mergeCell ref="E252:G252"/>
    <mergeCell ref="C259:D259"/>
    <mergeCell ref="E259:G259"/>
    <mergeCell ref="C149:D149"/>
    <mergeCell ref="C150:D150"/>
    <mergeCell ref="E232:G232"/>
    <mergeCell ref="E233:G233"/>
    <mergeCell ref="E239:G239"/>
    <mergeCell ref="E244:G244"/>
    <mergeCell ref="E245:G245"/>
    <mergeCell ref="E246:G246"/>
    <mergeCell ref="C227:C258"/>
    <mergeCell ref="E227:G227"/>
    <mergeCell ref="E253:G253"/>
    <mergeCell ref="E255:G255"/>
    <mergeCell ref="E257:G257"/>
    <mergeCell ref="E258:G258"/>
    <mergeCell ref="C224:C226"/>
    <mergeCell ref="E222:G222"/>
    <mergeCell ref="E223:G223"/>
    <mergeCell ref="E225:G225"/>
    <mergeCell ref="E226:G226"/>
    <mergeCell ref="E250:G250"/>
    <mergeCell ref="E254:G254"/>
    <mergeCell ref="E256:G256"/>
    <mergeCell ref="E147:G147"/>
    <mergeCell ref="E150:G150"/>
    <mergeCell ref="C157:D157"/>
    <mergeCell ref="E149:G149"/>
    <mergeCell ref="E157:G157"/>
    <mergeCell ref="C194:D194"/>
    <mergeCell ref="E194:G194"/>
    <mergeCell ref="C205:C220"/>
    <mergeCell ref="E220:G220"/>
    <mergeCell ref="C164:D164"/>
    <mergeCell ref="E164:G164"/>
    <mergeCell ref="E217:G217"/>
    <mergeCell ref="E218:G218"/>
    <mergeCell ref="C196:D196"/>
    <mergeCell ref="C195:D195"/>
    <mergeCell ref="E197:G197"/>
    <mergeCell ref="E198:G198"/>
    <mergeCell ref="E199:G199"/>
    <mergeCell ref="E200:G200"/>
    <mergeCell ref="E201:G201"/>
    <mergeCell ref="E202:G202"/>
    <mergeCell ref="E203:G203"/>
    <mergeCell ref="E204:G204"/>
    <mergeCell ref="E196:G196"/>
  </mergeCells>
  <conditionalFormatting sqref="E52:E60">
    <cfRule type="containsBlanks" dxfId="25" priority="177">
      <formula>LEN(TRIM(E52))=0</formula>
    </cfRule>
    <cfRule type="notContainsBlanks" dxfId="24" priority="178">
      <formula>LEN(TRIM(E52))&gt;0</formula>
    </cfRule>
  </conditionalFormatting>
  <conditionalFormatting sqref="E66:E82">
    <cfRule type="containsBlanks" dxfId="23" priority="143">
      <formula>LEN(TRIM(E66))=0</formula>
    </cfRule>
    <cfRule type="notContainsBlanks" dxfId="22" priority="144">
      <formula>LEN(TRIM(E66))&gt;0</formula>
    </cfRule>
  </conditionalFormatting>
  <conditionalFormatting sqref="E85">
    <cfRule type="containsBlanks" dxfId="21" priority="141">
      <formula>LEN(TRIM(E85))=0</formula>
    </cfRule>
    <cfRule type="notContainsBlanks" dxfId="20" priority="142">
      <formula>LEN(TRIM(E85))&gt;0</formula>
    </cfRule>
  </conditionalFormatting>
  <conditionalFormatting sqref="E250">
    <cfRule type="containsBlanks" dxfId="19" priority="47">
      <formula>LEN(TRIM(E250))=0</formula>
    </cfRule>
    <cfRule type="notContainsBlanks" dxfId="18" priority="48">
      <formula>LEN(TRIM(E250))&gt;0</formula>
    </cfRule>
  </conditionalFormatting>
  <conditionalFormatting sqref="E61:G65">
    <cfRule type="containsBlanks" dxfId="17" priority="19">
      <formula>LEN(TRIM(E61))=0</formula>
    </cfRule>
    <cfRule type="notContainsBlanks" dxfId="16" priority="20">
      <formula>LEN(TRIM(E61))&gt;0</formula>
    </cfRule>
  </conditionalFormatting>
  <conditionalFormatting sqref="E86:G147 E165:G193 F33:G37 E38:G51 E83:G84 E197:E204 C277:D283 C292:D292 C295:D295 C298:D298">
    <cfRule type="containsBlanks" dxfId="15" priority="197">
      <formula>LEN(TRIM(C33))=0</formula>
    </cfRule>
  </conditionalFormatting>
  <conditionalFormatting sqref="E92:G92">
    <cfRule type="expression" dxfId="14" priority="194" stopIfTrue="1">
      <formula>($E$91="No")</formula>
    </cfRule>
  </conditionalFormatting>
  <conditionalFormatting sqref="E148:G164">
    <cfRule type="containsBlanks" dxfId="13" priority="1">
      <formula>LEN(TRIM(E148))=0</formula>
    </cfRule>
    <cfRule type="notContainsBlanks" dxfId="12" priority="2">
      <formula>LEN(TRIM(E148))&gt;0</formula>
    </cfRule>
  </conditionalFormatting>
  <conditionalFormatting sqref="E169:G172">
    <cfRule type="expression" dxfId="11" priority="193">
      <formula>($E$168="No")</formula>
    </cfRule>
  </conditionalFormatting>
  <conditionalFormatting sqref="E194:G196">
    <cfRule type="containsBlanks" dxfId="10" priority="31">
      <formula>LEN(TRIM(E194))=0</formula>
    </cfRule>
    <cfRule type="notContainsBlanks" dxfId="9" priority="32">
      <formula>LEN(TRIM(E194))&gt;0</formula>
    </cfRule>
  </conditionalFormatting>
  <conditionalFormatting sqref="E205:G249">
    <cfRule type="containsBlanks" dxfId="8" priority="21">
      <formula>LEN(TRIM(E205))=0</formula>
    </cfRule>
    <cfRule type="notContainsBlanks" dxfId="7" priority="22">
      <formula>LEN(TRIM(E205))&gt;0</formula>
    </cfRule>
  </conditionalFormatting>
  <conditionalFormatting sqref="E251:G253 E254">
    <cfRule type="containsBlanks" dxfId="6" priority="41">
      <formula>LEN(TRIM(E251))=0</formula>
    </cfRule>
    <cfRule type="notContainsBlanks" dxfId="5" priority="42">
      <formula>LEN(TRIM(E251))&gt;0</formula>
    </cfRule>
  </conditionalFormatting>
  <conditionalFormatting sqref="E255:G255 E256">
    <cfRule type="containsBlanks" dxfId="4" priority="39">
      <formula>LEN(TRIM(E255))=0</formula>
    </cfRule>
    <cfRule type="notContainsBlanks" dxfId="3" priority="40">
      <formula>LEN(TRIM(E255))&gt;0</formula>
    </cfRule>
  </conditionalFormatting>
  <conditionalFormatting sqref="E257:G274">
    <cfRule type="containsBlanks" dxfId="2" priority="35">
      <formula>LEN(TRIM(E257))=0</formula>
    </cfRule>
    <cfRule type="notContainsBlanks" dxfId="1" priority="36">
      <formula>LEN(TRIM(E257))&gt;0</formula>
    </cfRule>
  </conditionalFormatting>
  <conditionalFormatting sqref="F33:G37 E38:G51 E83:G84 E86:G147 E165:G193 E197:E204 C277:D283 C292:D292 C295:D295 C298:D298">
    <cfRule type="notContainsBlanks" dxfId="0" priority="198">
      <formula>LEN(TRIM(C33))&gt;0</formula>
    </cfRule>
  </conditionalFormatting>
  <dataValidations xWindow="1353" yWindow="548" count="38">
    <dataValidation type="decimal" allowBlank="1" showInputMessage="1" showErrorMessage="1" prompt="Please enter a number." sqref="F33:G37" xr:uid="{00000000-0002-0000-0000-000000000000}">
      <formula1>0</formula1>
      <formula2>10000</formula2>
    </dataValidation>
    <dataValidation type="list" allowBlank="1" showInputMessage="1" showErrorMessage="1" prompt="Answer Yes or No" sqref="E153 E197 E168:E172 E176 E136:E139 E201:E204 E91 E93 E83:E84 E100:E104 E114:E117 E125:E128 E259 E150 E147" xr:uid="{00000000-0002-0000-0000-000001000000}">
      <formula1>"Yes,No"</formula1>
    </dataValidation>
    <dataValidation type="decimal" allowBlank="1" showInputMessage="1" showErrorMessage="1" prompt="Input the percentage in each category._x000a_The responses to this question should add up to 100%. " sqref="E40:E45" xr:uid="{00000000-0002-0000-0000-000002000000}">
      <formula1>0</formula1>
      <formula2>1</formula2>
    </dataValidation>
    <dataValidation type="decimal" allowBlank="1" showInputMessage="1" showErrorMessage="1" prompt="Please enter a number." sqref="E92" xr:uid="{00000000-0002-0000-0000-000003000000}">
      <formula1>0</formula1>
      <formula2>1000000</formula2>
    </dataValidation>
    <dataValidation type="list" allowBlank="1" showInputMessage="1" showErrorMessage="1" prompt="Please select the best answer." sqref="E94" xr:uid="{00000000-0002-0000-0000-000004000000}">
      <formula1>"Yes- Always,Yes- Unless Higher Approval,Encouraged Not Required,No"</formula1>
    </dataValidation>
    <dataValidation type="textLength" allowBlank="1" showInputMessage="1" showErrorMessage="1" prompt="Please enter the name if applicable." sqref="E175" xr:uid="{00000000-0002-0000-0000-000005000000}">
      <formula1>0</formula1>
      <formula2>100</formula2>
    </dataValidation>
    <dataValidation type="date" allowBlank="1" showInputMessage="1" showErrorMessage="1" prompt="Please enter the date." sqref="E177:E182" xr:uid="{00000000-0002-0000-0000-000006000000}">
      <formula1>18264</formula1>
      <formula2>54789</formula2>
    </dataValidation>
    <dataValidation type="whole" allowBlank="1" showInputMessage="1" showErrorMessage="1" prompt="Please enter a number." sqref="E38" xr:uid="{00000000-0002-0000-0000-000007000000}">
      <formula1>0</formula1>
      <formula2>1000</formula2>
    </dataValidation>
    <dataValidation type="whole" allowBlank="1" showInputMessage="1" showErrorMessage="1" prompt="Please enter a number." sqref="E173" xr:uid="{00000000-0002-0000-0000-000008000000}">
      <formula1>0</formula1>
      <formula2>10000</formula2>
    </dataValidation>
    <dataValidation type="list" allowBlank="1" showInputMessage="1" showErrorMessage="1" prompt="Select the most appropriate choice." sqref="E46:E47" xr:uid="{00000000-0002-0000-0000-000009000000}">
      <formula1>"State Merit Staff,Non-State Merit Staff,Varies By Local Area"</formula1>
    </dataValidation>
    <dataValidation allowBlank="1" showInputMessage="1" showErrorMessage="1" prompt="Calculated Automatically" sqref="F32:G32 E32:E37" xr:uid="{00000000-0002-0000-0000-00000A000000}"/>
    <dataValidation type="list" allowBlank="1" showInputMessage="1" showErrorMessage="1" prompt="Please select the best answer." sqref="E86:G90" xr:uid="{00000000-0002-0000-0000-00000B000000}">
      <formula1>"State Staff,Local Staff"</formula1>
    </dataValidation>
    <dataValidation type="list" allowBlank="1" showInputMessage="1" showErrorMessage="1" prompt="Select the most appropriate category." sqref="E50:G50" xr:uid="{00000000-0002-0000-0000-00000C000000}">
      <formula1>"Fully Uniform,Mostly Uniform,Local Forms based on Uniform Template,Locally Managed Forms"</formula1>
    </dataValidation>
    <dataValidation allowBlank="1" showInputMessage="1" showErrorMessage="1" prompt="Please provide the name of the tool or an explanation if no particular tool is used." sqref="E95:G95" xr:uid="{00000000-0002-0000-0000-00000D000000}"/>
    <dataValidation type="list" allowBlank="1" showInputMessage="1" showErrorMessage="1" prompt="Select the most appropriate response." sqref="E260:G274" xr:uid="{00000000-0002-0000-0000-00000E000000}">
      <formula1>"Regularly,Rarely,Never,Not Aware of this Resource"</formula1>
    </dataValidation>
    <dataValidation type="list" allowBlank="1" showInputMessage="1" showErrorMessage="1" prompt="Select the most appropriate response." sqref="E61:G65" xr:uid="{00000000-0002-0000-0000-00000F000000}">
      <formula1>"Primary Filing Responsibility,Non-Primary Common Filer,Files Rarely or Never"</formula1>
    </dataValidation>
    <dataValidation type="list" allowBlank="1" showInputMessage="1" showErrorMessage="1" prompt="Please select the best answer." sqref="E184:G184" xr:uid="{00000000-0002-0000-0000-000010000000}">
      <formula1>"Electronic Signatures Used,Electronic Signatures Allowed,Scanned Signatures,Paper Signatures"</formula1>
    </dataValidation>
    <dataValidation type="list" allowBlank="1" showInputMessage="1" showErrorMessage="1" prompt="Select the best response." sqref="E185:G192" xr:uid="{00000000-0002-0000-0000-000011000000}">
      <formula1>"Integrated System,Separate System,Non-Integrated Commercially Available Tools,Not Available"</formula1>
    </dataValidation>
    <dataValidation type="list" allowBlank="1" showInputMessage="1" showErrorMessage="1" prompt="Select the best response." sqref="E193:G193" xr:uid="{00000000-0002-0000-0000-000012000000}">
      <formula1>"All or Most Forms can be Electronically Completed,Some Forms can be Completed Electronically,Forms can be Downloaded,Forms are not Available Electronically"</formula1>
    </dataValidation>
    <dataValidation type="list" allowBlank="1" showInputMessage="1" showErrorMessage="1" prompt="Select the most appropriate category." sqref="E51:G51" xr:uid="{00000000-0002-0000-0000-000013000000}">
      <formula1>"Participant Count,Square Footage,Staff Time,Grant Funds,Other"</formula1>
    </dataValidation>
    <dataValidation type="list" allowBlank="1" showInputMessage="1" showErrorMessage="1" prompt="Select the best response." sqref="E196:G196" xr:uid="{00000000-0002-0000-0000-000014000000}">
      <formula1>"All IT Systems are Centralized,Most IT Systems are Centralized,IT Systems are Decentralized"</formula1>
    </dataValidation>
    <dataValidation type="list" allowBlank="1" showInputMessage="1" showErrorMessage="1" prompt="Select the best response." sqref="E67:E82" xr:uid="{00000000-0002-0000-0000-000015000000}">
      <formula1>"Primary Method,Secondary Method,Exceptional Circumstances Only,Not Used"</formula1>
    </dataValidation>
    <dataValidation type="list" allowBlank="1" showInputMessage="1" showErrorMessage="1" prompt="Please select the best answer." sqref="E53:E60" xr:uid="{00000000-0002-0000-0000-000016000000}">
      <formula1>"Primary Systematized Process,Primary Non-Systematized Method,Secondary Method,Rarely or Never Used"</formula1>
    </dataValidation>
    <dataValidation type="list" allowBlank="1" showInputMessage="1" showErrorMessage="1" prompt="Select the most appropriate category." sqref="E48:G49" xr:uid="{00000000-0002-0000-0000-000017000000}">
      <formula1>"Centrally,Locally"</formula1>
    </dataValidation>
    <dataValidation type="list" allowBlank="1" showInputMessage="1" showErrorMessage="1" prompt="Select the best response." sqref="E52:G52" xr:uid="{00000000-0002-0000-0000-000018000000}">
      <formula1>"Rapid Response,TAA,TRA/UI,Local Staff,Other,No Materials are Developed"</formula1>
    </dataValidation>
    <dataValidation type="list" allowBlank="1" showInputMessage="1" showErrorMessage="1" prompt="Select the best response." sqref="E66:G66 E85:G85" xr:uid="{00000000-0002-0000-0000-000019000000}">
      <formula1>"Rapid Response,TAA,TRA/UI,Local Staff,Other"</formula1>
    </dataValidation>
    <dataValidation type="list" allowBlank="1" showInputMessage="1" showErrorMessage="1" prompt="Select the best response." sqref="E105:G112 E205:G220" xr:uid="{00000000-0002-0000-0000-00001A000000}">
      <formula1>"Major Barrier,Moderate Barrier,Minor Barrier,Not a Barrier"</formula1>
    </dataValidation>
    <dataValidation type="list" allowBlank="1" showInputMessage="1" showErrorMessage="1" promptTitle="Select the best response:" prompt="Regular - Ordinarily Used in Accomplishing the Task_x000a__x000a_As Needed - Used Only When Particular Needs are Identified_x000a__x000a_Rarely or Never - Either Not Used or Not Part of the Normal Process" sqref="E118:G123 E129:G134 E140:G145" xr:uid="{00000000-0002-0000-0000-00001B000000}">
      <formula1>"Regular,As Needed,Rarely or Never"</formula1>
    </dataValidation>
    <dataValidation type="list" allowBlank="1" showInputMessage="1" showErrorMessage="1" prompt="Select the most appropriate category." sqref="E174:G174" xr:uid="{00000000-0002-0000-0000-00001D000000}">
      <formula1>"State-Developed,Commercial Off the Shelf (COTS),Vendor-Provided"</formula1>
    </dataValidation>
    <dataValidation type="list" allowBlank="1" showInputMessage="1" showErrorMessage="1" prompt="Select the most appropriate category." sqref="E195:G195" xr:uid="{00000000-0002-0000-0000-00001E000000}">
      <formula1>"Separate TAA Systems,Participant Count,Square Footage,Staff Time,Grant Funds,Other"</formula1>
    </dataValidation>
    <dataValidation type="list" allowBlank="1" showInputMessage="1" showErrorMessage="1" prompt="Select the best response." sqref="E221:G226" xr:uid="{00000000-0002-0000-0000-00001F000000}">
      <formula1>"Strong Interest,Moderate Interest,Low or No Interest"</formula1>
    </dataValidation>
    <dataValidation type="list" allowBlank="1" showInputMessage="1" showErrorMessage="1" prompt="Select the best response." sqref="E227:E258 F227:G249 F251:G253 F255:G255 F257:G258" xr:uid="{00000000-0002-0000-0000-000020000000}">
      <formula1>"Promising Practice,Urgent Technical Assistance Need,Non-Urgent Technical Assistance Wanted,None of the Above"</formula1>
    </dataValidation>
    <dataValidation type="list" allowBlank="1" showInputMessage="1" showErrorMessage="1" prompt="Select the Best Response" sqref="E148:G148 E151:G151 E154:G154" xr:uid="{00000000-0002-0000-0000-000021000000}">
      <formula1>"Always,Usually,Rarely,Never"</formula1>
    </dataValidation>
    <dataValidation type="list" allowBlank="1" showInputMessage="1" showErrorMessage="1" prompt="Select the Best Response" sqref="E155:G155" xr:uid="{00000000-0002-0000-0000-000022000000}">
      <formula1>"Early Intervention,Follow-Up,Both,Neither"</formula1>
    </dataValidation>
    <dataValidation type="list" allowBlank="1" showInputMessage="1" showErrorMessage="1" prompt="Select the Best Response" sqref="E156:G156" xr:uid="{00000000-0002-0000-0000-000023000000}">
      <formula1>"Yes,No,N/A"</formula1>
    </dataValidation>
    <dataValidation type="whole" allowBlank="1" showInputMessage="1" showErrorMessage="1" prompt="Provide the number of regions.  Enter zero if the state is not organized into regions." sqref="E39:G39" xr:uid="{00000000-0002-0000-0000-000024000000}">
      <formula1>0</formula1>
      <formula2>100</formula2>
    </dataValidation>
    <dataValidation type="list" allowBlank="1" showInputMessage="1" showErrorMessage="1" prompt="Please select the best answer." sqref="E96:G99" xr:uid="{00000000-0002-0000-0000-000026000000}">
      <formula1>"In-Person Only,Mostly In-Person,Evenly Between In-Person and Remote,Mostly Remote,Only Remote"</formula1>
    </dataValidation>
    <dataValidation type="whole" allowBlank="1" showInputMessage="1" showErrorMessage="1" sqref="E113:G113 E124:G124 E135:G135 E146:G146 E149:G149 E152:G152 E157:G157 E158:G158 E159:G159 E160:G160 E161:G161 E162:G162 E163:G163 E164:G164" xr:uid="{838796F9-302A-443A-B284-A28EAD212082}">
      <formula1>0</formula1>
      <formula2>3</formula2>
    </dataValidation>
  </dataValidations>
  <pageMargins left="0.7" right="0.7" top="0.75" bottom="0.75" header="0.3" footer="0.3"/>
  <pageSetup scale="50" fitToHeight="0" orientation="portrait" r:id="rId1"/>
  <ignoredErrors>
    <ignoredError sqref="B275:B276" numberStoredAsText="1"/>
  </ignoredErrors>
  <drawing r:id="rId2"/>
  <extLst>
    <ext xmlns:x14="http://schemas.microsoft.com/office/spreadsheetml/2009/9/main" uri="{CCE6A557-97BC-4b89-ADB6-D9C93CAAB3DF}">
      <x14:dataValidations xmlns:xm="http://schemas.microsoft.com/office/excel/2006/main" xWindow="1353" yWindow="548" count="5">
        <x14:dataValidation type="list" allowBlank="1" showInputMessage="1" showErrorMessage="1" prompt="Please select the best answer." xr:uid="{00000000-0002-0000-0000-000027000000}">
          <x14:formula1>
            <xm:f>Answers!$C$2:$C$7</xm:f>
          </x14:formula1>
          <xm:sqref>E183</xm:sqref>
        </x14:dataValidation>
        <x14:dataValidation type="list" allowBlank="1" showInputMessage="1" showErrorMessage="1" prompt="Choose the frequency that best fits how often these are conducted.  Select &quot;No&quot; if this is not a normal means of delivering training." xr:uid="{00000000-0002-0000-0000-000028000000}">
          <x14:formula1>
            <xm:f>Answers!$D$2:$D$8</xm:f>
          </x14:formula1>
          <xm:sqref>E198:E200</xm:sqref>
        </x14:dataValidation>
        <x14:dataValidation type="list" allowBlank="1" showInputMessage="1" showErrorMessage="1" prompt="Please select the best answer." xr:uid="{00000000-0002-0000-0000-000029000000}">
          <x14:formula1>
            <xm:f>Answers!$B$2:$B$6</xm:f>
          </x14:formula1>
          <xm:sqref>E166:E167</xm:sqref>
        </x14:dataValidation>
        <x14:dataValidation type="list" allowBlank="1" showInputMessage="1" showErrorMessage="1" promptTitle="Please select the best answer." prompt="WIOA Title I includes Dislocated Worker and Adult._x000a_WIOA Title III is Wagner-Peyser." xr:uid="{00000000-0002-0000-0000-00002A000000}">
          <x14:formula1>
            <xm:f>Answers!$A$2:$A$6</xm:f>
          </x14:formula1>
          <xm:sqref>E165:G165</xm:sqref>
        </x14:dataValidation>
        <x14:dataValidation type="list" allowBlank="1" showInputMessage="1" showErrorMessage="1" promptTitle="Please select the best answer." prompt="WIOA Title I includes Dislocated Worker and Adult._x000a_WIOA Title III is Wagner-Peyser." xr:uid="{00000000-0002-0000-0000-00002B000000}">
          <x14:formula1>
            <xm:f>Answers!$A$2:$A$5</xm:f>
          </x14:formula1>
          <xm:sqref>E194:G194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D8"/>
  <sheetViews>
    <sheetView workbookViewId="0"/>
  </sheetViews>
  <sheetFormatPr defaultColWidth="8.85546875" defaultRowHeight="15" x14ac:dyDescent="0.25"/>
  <cols>
    <col min="1" max="1" width="41.28515625" bestFit="1" customWidth="1"/>
    <col min="2" max="2" width="47" bestFit="1" customWidth="1"/>
    <col min="3" max="3" width="74.140625" bestFit="1" customWidth="1"/>
    <col min="4" max="4" width="25.28515625" bestFit="1" customWidth="1"/>
  </cols>
  <sheetData>
    <row r="1" spans="1:4" x14ac:dyDescent="0.25">
      <c r="A1" s="2">
        <v>40</v>
      </c>
      <c r="B1" s="2" t="s">
        <v>120</v>
      </c>
      <c r="C1" s="2">
        <v>57</v>
      </c>
      <c r="D1" s="2">
        <v>75</v>
      </c>
    </row>
    <row r="2" spans="1:4" x14ac:dyDescent="0.25">
      <c r="A2" t="s">
        <v>110</v>
      </c>
      <c r="B2" t="s">
        <v>129</v>
      </c>
      <c r="C2" t="s">
        <v>42</v>
      </c>
      <c r="D2" t="s">
        <v>109</v>
      </c>
    </row>
    <row r="3" spans="1:4" x14ac:dyDescent="0.25">
      <c r="A3" t="s">
        <v>121</v>
      </c>
      <c r="B3" t="s">
        <v>130</v>
      </c>
      <c r="C3" t="s">
        <v>43</v>
      </c>
      <c r="D3" t="s">
        <v>108</v>
      </c>
    </row>
    <row r="4" spans="1:4" x14ac:dyDescent="0.25">
      <c r="A4" t="s">
        <v>122</v>
      </c>
      <c r="B4" t="s">
        <v>131</v>
      </c>
      <c r="C4" t="s">
        <v>44</v>
      </c>
      <c r="D4" t="s">
        <v>107</v>
      </c>
    </row>
    <row r="5" spans="1:4" x14ac:dyDescent="0.25">
      <c r="A5" t="s">
        <v>123</v>
      </c>
      <c r="B5" t="s">
        <v>132</v>
      </c>
      <c r="C5" t="s">
        <v>45</v>
      </c>
      <c r="D5" t="s">
        <v>106</v>
      </c>
    </row>
    <row r="6" spans="1:4" x14ac:dyDescent="0.25">
      <c r="A6" t="s">
        <v>124</v>
      </c>
      <c r="B6" t="s">
        <v>125</v>
      </c>
      <c r="C6" t="s">
        <v>46</v>
      </c>
      <c r="D6" t="s">
        <v>105</v>
      </c>
    </row>
    <row r="7" spans="1:4" x14ac:dyDescent="0.25">
      <c r="C7" t="s">
        <v>47</v>
      </c>
      <c r="D7" t="s">
        <v>112</v>
      </c>
    </row>
    <row r="8" spans="1:4" x14ac:dyDescent="0.25">
      <c r="D8" t="s">
        <v>110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c319b05-a089-4a23-9e23-5aa648b173eb" xsi:nil="true"/>
    <lcf76f155ced4ddcb4097134ff3c332f xmlns="8328c6ae-8b2b-4928-bfa3-542b0e617d4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D29DA540FBCE1479D002D24E6BEB038" ma:contentTypeVersion="17" ma:contentTypeDescription="Create a new document." ma:contentTypeScope="" ma:versionID="da021ed310241015b12bda32b933ba1c">
  <xsd:schema xmlns:xsd="http://www.w3.org/2001/XMLSchema" xmlns:xs="http://www.w3.org/2001/XMLSchema" xmlns:p="http://schemas.microsoft.com/office/2006/metadata/properties" xmlns:ns2="8328c6ae-8b2b-4928-bfa3-542b0e617d46" xmlns:ns3="ec319b05-a089-4a23-9e23-5aa648b173eb" targetNamespace="http://schemas.microsoft.com/office/2006/metadata/properties" ma:root="true" ma:fieldsID="8a46110885c1fe2c677389712df65dce" ns2:_="" ns3:_="">
    <xsd:import namespace="8328c6ae-8b2b-4928-bfa3-542b0e617d46"/>
    <xsd:import namespace="ec319b05-a089-4a23-9e23-5aa648b173eb"/>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LengthInSecond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28c6ae-8b2b-4928-bfa3-542b0e617d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5a8d78b-6148-4bf1-92dd-b4f00782c40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319b05-a089-4a23-9e23-5aa648b173e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5ab6e72-ca84-4fb5-9981-cd8af97870c3}" ma:internalName="TaxCatchAll" ma:showField="CatchAllData" ma:web="ec319b05-a089-4a23-9e23-5aa648b173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D000E3-CE22-4C49-9F2A-12BDFFD898EA}">
  <ds:schemaRefs>
    <ds:schemaRef ds:uri="http://schemas.microsoft.com/office/2006/metadata/properties"/>
    <ds:schemaRef ds:uri="http://schemas.microsoft.com/office/infopath/2007/PartnerControls"/>
    <ds:schemaRef ds:uri="ec319b05-a089-4a23-9e23-5aa648b173eb"/>
    <ds:schemaRef ds:uri="8328c6ae-8b2b-4928-bfa3-542b0e617d46"/>
  </ds:schemaRefs>
</ds:datastoreItem>
</file>

<file path=customXml/itemProps2.xml><?xml version="1.0" encoding="utf-8"?>
<ds:datastoreItem xmlns:ds="http://schemas.openxmlformats.org/officeDocument/2006/customXml" ds:itemID="{83A3E178-1D3C-4748-81BD-F4FF2EA606CA}">
  <ds:schemaRefs>
    <ds:schemaRef ds:uri="http://schemas.microsoft.com/sharepoint/v3/contenttype/forms"/>
  </ds:schemaRefs>
</ds:datastoreItem>
</file>

<file path=customXml/itemProps3.xml><?xml version="1.0" encoding="utf-8"?>
<ds:datastoreItem xmlns:ds="http://schemas.openxmlformats.org/officeDocument/2006/customXml" ds:itemID="{718BB30F-38BC-40D7-A01A-4646D1031B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28c6ae-8b2b-4928-bfa3-542b0e617d46"/>
    <ds:schemaRef ds:uri="ec319b05-a089-4a23-9e23-5aa648b173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Survey</vt:lpstr>
      <vt:lpstr>Answers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Hoekstra Robert</dc:creator>
  <cp:lastModifiedBy>Manikowski, Susan - ETA</cp:lastModifiedBy>
  <cp:lastPrinted>2021-03-24T12:08:57Z</cp:lastPrinted>
  <dcterms:created xsi:type="dcterms:W3CDTF">2018-01-29T12:49:01Z</dcterms:created>
  <dcterms:modified xsi:type="dcterms:W3CDTF">2024-11-05T19:02:00Z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0x010100AD29DA540FBCE1479D002D24E6BEB038</vt:lpwstr>
  </property>
  <property fmtid="{D5CDD505-2E9C-101B-9397-08002B2CF9AE}" pid="3" name="MediaServiceImageTags">
    <vt:lpwstr/>
  </property>
</Properties>
</file>