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6\6 - Webpage - post FRN Published\"/>
    </mc:Choice>
  </mc:AlternateContent>
  <xr:revisionPtr revIDLastSave="0" documentId="13_ncr:1_{C41453F3-EED1-4343-BF58-C77EEB474782}" xr6:coauthVersionLast="47" xr6:coauthVersionMax="47" xr10:uidLastSave="{00000000-0000-0000-0000-000000000000}"/>
  <bookViews>
    <workbookView xWindow="-28920" yWindow="-120" windowWidth="29040" windowHeight="15720" xr2:uid="{97D6B099-53F8-4AE3-A3E2-62977ECAA10E}"/>
  </bookViews>
  <sheets>
    <sheet name="ES" sheetId="81" r:id="rId1"/>
  </sheets>
  <definedNames>
    <definedName name="_Key1" localSheetId="0" hidden="1">ES!$E$10:$E$61</definedName>
    <definedName name="_Key1" hidden="1">#REF!</definedName>
    <definedName name="_Order1" localSheetId="0" hidden="1">0</definedName>
    <definedName name="_Order1" hidden="1">255</definedName>
    <definedName name="_Order2" localSheetId="0" hidden="1">0</definedName>
    <definedName name="_Order2" hidden="1">0</definedName>
    <definedName name="_Sort" localSheetId="0" hidden="1">ES!$A$10:$E$61</definedName>
    <definedName name="_Sort" hidden="1">#REF!</definedName>
    <definedName name="_Sorted" hidden="1">#REF!</definedName>
    <definedName name="_xlnm.Database">#REF!</definedName>
    <definedName name="FORFM">#REF!</definedName>
    <definedName name="_xlnm.Print_Area" localSheetId="0">ES!$A$1:$E$68</definedName>
    <definedName name="_xlnm.Print_Area">#REF!</definedName>
    <definedName name="STFORM">#REF!</definedName>
    <definedName name="TERRFOR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5" i="81" l="1"/>
  <c r="B65" i="81"/>
  <c r="D64" i="81"/>
  <c r="D65" i="81" s="1"/>
  <c r="E65" i="81" s="1"/>
  <c r="D63" i="81"/>
  <c r="E63" i="81" s="1"/>
  <c r="C62" i="81"/>
  <c r="C8" i="81" s="1"/>
  <c r="B62" i="81"/>
  <c r="B8" i="81" s="1"/>
  <c r="D61" i="81"/>
  <c r="E61" i="81" s="1"/>
  <c r="D60" i="81"/>
  <c r="E60" i="81" s="1"/>
  <c r="D59" i="81"/>
  <c r="E59" i="81" s="1"/>
  <c r="D58" i="81"/>
  <c r="E58" i="81" s="1"/>
  <c r="D57" i="81"/>
  <c r="E57" i="81" s="1"/>
  <c r="D56" i="81"/>
  <c r="E56" i="81" s="1"/>
  <c r="D55" i="81"/>
  <c r="E55" i="81" s="1"/>
  <c r="D54" i="81"/>
  <c r="E54" i="81" s="1"/>
  <c r="D53" i="81"/>
  <c r="E53" i="81" s="1"/>
  <c r="D52" i="81"/>
  <c r="E52" i="81" s="1"/>
  <c r="D51" i="81"/>
  <c r="E51" i="81" s="1"/>
  <c r="D50" i="81"/>
  <c r="E50" i="81" s="1"/>
  <c r="D49" i="81"/>
  <c r="E49" i="81" s="1"/>
  <c r="D48" i="81"/>
  <c r="E48" i="81" s="1"/>
  <c r="D47" i="81"/>
  <c r="E47" i="81" s="1"/>
  <c r="D46" i="81"/>
  <c r="E46" i="81" s="1"/>
  <c r="D45" i="81"/>
  <c r="E45" i="81" s="1"/>
  <c r="D44" i="81"/>
  <c r="E44" i="81" s="1"/>
  <c r="D43" i="81"/>
  <c r="E43" i="81" s="1"/>
  <c r="D42" i="81"/>
  <c r="E42" i="81" s="1"/>
  <c r="D41" i="81"/>
  <c r="E41" i="81" s="1"/>
  <c r="D40" i="81"/>
  <c r="E40" i="81" s="1"/>
  <c r="D39" i="81"/>
  <c r="E39" i="81" s="1"/>
  <c r="D38" i="81"/>
  <c r="E38" i="81" s="1"/>
  <c r="D37" i="81"/>
  <c r="E37" i="81" s="1"/>
  <c r="D36" i="81"/>
  <c r="E36" i="81" s="1"/>
  <c r="D35" i="81"/>
  <c r="E35" i="81" s="1"/>
  <c r="D34" i="81"/>
  <c r="E34" i="81" s="1"/>
  <c r="D33" i="81"/>
  <c r="E33" i="81" s="1"/>
  <c r="D32" i="81"/>
  <c r="E32" i="81" s="1"/>
  <c r="D31" i="81"/>
  <c r="E31" i="81" s="1"/>
  <c r="D30" i="81"/>
  <c r="E30" i="81" s="1"/>
  <c r="D29" i="81"/>
  <c r="E29" i="81" s="1"/>
  <c r="D28" i="81"/>
  <c r="E28" i="81" s="1"/>
  <c r="D27" i="81"/>
  <c r="E27" i="81" s="1"/>
  <c r="D26" i="81"/>
  <c r="E26" i="81" s="1"/>
  <c r="D25" i="81"/>
  <c r="E25" i="81" s="1"/>
  <c r="D24" i="81"/>
  <c r="E24" i="81" s="1"/>
  <c r="D23" i="81"/>
  <c r="E23" i="81" s="1"/>
  <c r="D22" i="81"/>
  <c r="E22" i="81" s="1"/>
  <c r="D21" i="81"/>
  <c r="E21" i="81" s="1"/>
  <c r="D20" i="81"/>
  <c r="E20" i="81" s="1"/>
  <c r="D19" i="81"/>
  <c r="E19" i="81" s="1"/>
  <c r="D18" i="81"/>
  <c r="E18" i="81" s="1"/>
  <c r="D17" i="81"/>
  <c r="E17" i="81" s="1"/>
  <c r="D16" i="81"/>
  <c r="E16" i="81" s="1"/>
  <c r="D15" i="81"/>
  <c r="E15" i="81" s="1"/>
  <c r="D14" i="81"/>
  <c r="D13" i="81"/>
  <c r="E13" i="81" s="1"/>
  <c r="D12" i="81"/>
  <c r="E12" i="81" s="1"/>
  <c r="D11" i="81"/>
  <c r="E11" i="81" s="1"/>
  <c r="D10" i="81"/>
  <c r="E10" i="81" s="1"/>
  <c r="D62" i="81" l="1"/>
  <c r="D8" i="81"/>
  <c r="E8" i="81" s="1"/>
  <c r="E62" i="81"/>
  <c r="E14" i="81"/>
  <c r="E64" i="81"/>
</calcChain>
</file>

<file path=xl/sharedStrings.xml><?xml version="1.0" encoding="utf-8"?>
<sst xmlns="http://schemas.openxmlformats.org/spreadsheetml/2006/main" count="66" uniqueCount="66">
  <si>
    <t>U.S. Department of Labor</t>
  </si>
  <si>
    <t>Employment and Training Administration</t>
  </si>
  <si>
    <t>State</t>
  </si>
  <si>
    <t>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</si>
  <si>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</si>
  <si>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</si>
  <si>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</si>
  <si>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</si>
  <si>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</si>
  <si>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</si>
  <si>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</si>
  <si>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</si>
  <si>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</si>
  <si>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</si>
  <si>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</si>
  <si>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</si>
  <si>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</si>
  <si>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</si>
  <si>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</si>
  <si>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</si>
  <si>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</si>
  <si>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</si>
  <si>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</si>
  <si>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</si>
  <si>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</si>
  <si>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</si>
  <si>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</si>
  <si>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</si>
  <si>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</si>
  <si>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</si>
  <si>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</si>
  <si>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</si>
  <si>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</si>
  <si>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</si>
  <si>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</si>
  <si>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</si>
  <si>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</si>
  <si>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</si>
  <si>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</si>
  <si>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</si>
  <si>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</si>
  <si>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</si>
  <si>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</si>
  <si>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</si>
  <si>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</si>
  <si>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</si>
  <si>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</si>
  <si>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</si>
  <si>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</si>
  <si>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</si>
  <si>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</si>
  <si>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</si>
  <si>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</si>
  <si>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</si>
  <si>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</si>
  <si>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</si>
  <si>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Guam</t>
  </si>
  <si>
    <t>Difference</t>
  </si>
  <si>
    <t>Virgin Islands</t>
  </si>
  <si>
    <t xml:space="preserve">    Outlying Areas Total</t>
  </si>
  <si>
    <t>PY 2025</t>
  </si>
  <si>
    <t>PY 2026</t>
  </si>
  <si>
    <t>%
Difference</t>
  </si>
  <si>
    <t xml:space="preserve">    State Total</t>
  </si>
  <si>
    <t>Employment Service (Wagner-Peyser)</t>
  </si>
  <si>
    <t>PY 2026 vs PY 2025 Allotments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</si>
</sst>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mm/dd/yy_)"/>
  </numFmts>
  <fonts count="9">
    <font>
      <sz val="12"/>
      <name val="Arial"/>
    </font>
    <font>
      <sz val="10"/>
      <name val="Arial"/>
      <family val="2"/>
    </font>
    <font>
      <sz val="12"/>
      <name val="SWISS"/>
    </font>
    <font>
      <b/>
      <sz val="12"/>
      <name val="SWISS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5" fontId="1" fillId="0" borderId="0" applyFont="0" applyFill="0" applyBorder="0" applyAlignment="0" applyProtection="0"/>
    <xf numFmtId="0" fontId="8" fillId="0" borderId="0">
      <alignment vertical="top"/>
    </xf>
    <xf numFmtId="4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5" fillId="0" borderId="0" xfId="0" applyFont="1"/>
    <xf numFmtId="0" fontId="3" fillId="0" borderId="0" xfId="0" applyFont="1"/>
    <xf numFmtId="10" fontId="4" fillId="0" borderId="0" xfId="0" applyNumberFormat="1" applyFont="1"/>
    <xf numFmtId="0" fontId="4" fillId="0" borderId="0" xfId="0" applyFont="1"/>
    <xf numFmtId="0" fontId="6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4" fillId="0" borderId="1" xfId="0" applyFont="1" applyBorder="1"/>
    <xf numFmtId="0" fontId="3" fillId="0" borderId="1" xfId="0" quotePrefix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3" applyFont="1" applyBorder="1" applyAlignment="1">
      <alignment horizontal="center" wrapText="1"/>
    </xf>
    <xf numFmtId="5" fontId="4" fillId="0" borderId="0" xfId="8" applyFont="1" applyFill="1" applyBorder="1" applyProtection="1"/>
    <xf numFmtId="37" fontId="5" fillId="0" borderId="0" xfId="0" applyNumberFormat="1" applyFont="1"/>
    <xf numFmtId="10" fontId="5" fillId="0" borderId="0" xfId="0" applyNumberFormat="1" applyFont="1"/>
    <xf numFmtId="0" fontId="4" fillId="0" borderId="2" xfId="0" applyFont="1" applyBorder="1"/>
    <xf numFmtId="37" fontId="5" fillId="0" borderId="2" xfId="0" applyNumberFormat="1" applyFont="1" applyBorder="1"/>
    <xf numFmtId="10" fontId="5" fillId="0" borderId="2" xfId="0" applyNumberFormat="1" applyFont="1" applyBorder="1"/>
    <xf numFmtId="0" fontId="4" fillId="0" borderId="3" xfId="0" applyFont="1" applyBorder="1"/>
    <xf numFmtId="37" fontId="4" fillId="0" borderId="3" xfId="0" applyNumberFormat="1" applyFont="1" applyBorder="1"/>
    <xf numFmtId="10" fontId="4" fillId="0" borderId="3" xfId="0" applyNumberFormat="1" applyFont="1" applyBorder="1"/>
    <xf numFmtId="37" fontId="4" fillId="0" borderId="0" xfId="0" applyNumberFormat="1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13">
    <cellStyle name="Comma [0] 2" xfId="2" xr:uid="{00000000-0005-0000-0000-000002000000}"/>
    <cellStyle name="Comma 2" xfId="1" xr:uid="{00000000-0005-0000-0000-000003000000}"/>
    <cellStyle name="Comma 3" xfId="4" xr:uid="{00000000-0005-0000-0000-000004000000}"/>
    <cellStyle name="Comma 4" xfId="5" xr:uid="{00000000-0005-0000-0000-000005000000}"/>
    <cellStyle name="Comma 5" xfId="6" xr:uid="{00000000-0005-0000-0000-000006000000}"/>
    <cellStyle name="Currency [0] 2" xfId="8" xr:uid="{9E121472-832F-4A4F-A484-F9711C7DC7A1}"/>
    <cellStyle name="Currency [0] 3" xfId="10" xr:uid="{38FEB5D6-825B-4CC8-9366-3308AE949FDD}"/>
    <cellStyle name="Normal" xfId="0" builtinId="0"/>
    <cellStyle name="Normal 2" xfId="3" xr:uid="{00000000-0005-0000-0000-000009000000}"/>
    <cellStyle name="Normal 3" xfId="7" xr:uid="{7213A499-3189-4A97-B389-BBE2C3A34042}"/>
    <cellStyle name="Normal 4" xfId="9" xr:uid="{4AB9C38E-7AAB-42A6-8237-22E3B7B8AF1F}"/>
    <cellStyle name="Normal 5" xfId="12" xr:uid="{11E1756C-77BD-4EB6-9388-55BE1A1314BB}"/>
    <cellStyle name="Percent 2" xfId="11" xr:uid="{88A206C3-0B3E-4494-8625-E54174855610}"/>
  </cellStyles>
  <dxfs count="0"/>
  <tableStyles count="0" defaultTableStyle="TableStyleMedium9" defaultPivotStyle="PivotStyleLight16"/>
  <colors>
    <mruColors>
      <color rgb="FF00FF00"/>
      <color rgb="FFE7F4D8"/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122B3-7638-46EC-9423-D3A4D0C1D608}">
  <sheetPr transitionEvaluation="1">
    <pageSetUpPr fitToPage="1"/>
  </sheetPr>
  <dimension ref="A1:O68"/>
  <sheetViews>
    <sheetView tabSelected="1" zoomScaleNormal="100" workbookViewId="0"/>
  </sheetViews>
  <sheetFormatPr defaultColWidth="9.77734375" defaultRowHeight="15"/>
  <cols>
    <col min="1" max="1" width="23.6640625" style="1" customWidth="1"/>
    <col min="2" max="2" width="15.109375" style="1" customWidth="1"/>
    <col min="3" max="3" width="15.77734375" style="1" customWidth="1"/>
    <col min="4" max="4" width="13.6640625" style="1" customWidth="1"/>
    <col min="5" max="5" width="11.33203125" style="1" customWidth="1"/>
    <col min="6" max="16384" width="9.77734375" style="1"/>
  </cols>
  <sheetData>
    <row r="1" spans="1:15">
      <c r="A1" s="5" t="s">
        <v>0</v>
      </c>
      <c r="B1" s="6"/>
      <c r="C1" s="6"/>
      <c r="D1" s="6"/>
      <c r="E1" s="6"/>
      <c r="G1"/>
    </row>
    <row r="2" spans="1:15">
      <c r="A2" s="5" t="s">
        <v>1</v>
      </c>
      <c r="B2" s="6"/>
      <c r="C2" s="6"/>
      <c r="D2" s="6"/>
      <c r="E2" s="6"/>
    </row>
    <row r="3" spans="1:15" ht="15.75">
      <c r="A3" s="7" t="s">
        <v>64</v>
      </c>
      <c r="B3" s="8"/>
      <c r="C3" s="8"/>
      <c r="D3" s="8"/>
      <c r="E3" s="8"/>
    </row>
    <row r="4" spans="1:15" ht="15.75">
      <c r="A4" s="7" t="s">
        <v>65</v>
      </c>
      <c r="B4" s="8"/>
      <c r="C4" s="8"/>
      <c r="D4" s="8"/>
      <c r="E4" s="8"/>
    </row>
    <row r="5" spans="1:15" ht="16.5" customHeight="1">
      <c r="K5" s="24"/>
      <c r="L5" s="24"/>
      <c r="M5" s="24"/>
      <c r="N5" s="24"/>
      <c r="O5" s="24"/>
    </row>
    <row r="6" spans="1:15" ht="32.1" customHeight="1">
      <c r="A6" s="9" t="s">
        <v>2</v>
      </c>
      <c r="B6" s="10" t="s">
        <v>60</v>
      </c>
      <c r="C6" s="10" t="s">
        <v>61</v>
      </c>
      <c r="D6" s="11" t="s">
        <v>57</v>
      </c>
      <c r="E6" s="12" t="s">
        <v>62</v>
      </c>
    </row>
    <row r="7" spans="1:15" ht="11.25" customHeight="1">
      <c r="A7" s="4"/>
      <c r="B7" s="4"/>
      <c r="C7" s="4"/>
      <c r="D7" s="4"/>
      <c r="E7" s="4"/>
    </row>
    <row r="8" spans="1:15" ht="15.75">
      <c r="A8" s="2" t="s">
        <v>3</v>
      </c>
      <c r="B8" s="13">
        <f>SUM(B62,B65)</f>
        <v>667786000</v>
      </c>
      <c r="C8" s="13">
        <f>SUM(C62,C65)</f>
        <v>674897000</v>
      </c>
      <c r="D8" s="13">
        <f>SUM(D62,D65)</f>
        <v>7111000</v>
      </c>
      <c r="E8" s="3">
        <f>D8/B8</f>
        <v>1.0648620965399095E-2</v>
      </c>
    </row>
    <row r="9" spans="1:15" ht="9.75" customHeight="1"/>
    <row r="10" spans="1:15" ht="18" customHeight="1">
      <c r="A10" s="4" t="s">
        <v>4</v>
      </c>
      <c r="B10" s="14">
        <v>7958015</v>
      </c>
      <c r="C10" s="14">
        <v>7997315</v>
      </c>
      <c r="D10" s="14">
        <f t="shared" ref="D10:D61" si="0">C10-B10</f>
        <v>39300</v>
      </c>
      <c r="E10" s="15">
        <f t="shared" ref="E10:E65" si="1">D10/B10</f>
        <v>4.9384174319852371E-3</v>
      </c>
    </row>
    <row r="11" spans="1:15" ht="18" customHeight="1">
      <c r="A11" s="4" t="s">
        <v>5</v>
      </c>
      <c r="B11" s="14">
        <v>7259152</v>
      </c>
      <c r="C11" s="14">
        <v>7336452</v>
      </c>
      <c r="D11" s="14">
        <f t="shared" si="0"/>
        <v>77300</v>
      </c>
      <c r="E11" s="15">
        <f t="shared" si="1"/>
        <v>1.0648626726647962E-2</v>
      </c>
    </row>
    <row r="12" spans="1:15" ht="18" customHeight="1">
      <c r="A12" s="4" t="s">
        <v>6</v>
      </c>
      <c r="B12" s="14">
        <v>14020076</v>
      </c>
      <c r="C12" s="14">
        <v>14116534</v>
      </c>
      <c r="D12" s="14">
        <f t="shared" si="0"/>
        <v>96458</v>
      </c>
      <c r="E12" s="15">
        <f t="shared" si="1"/>
        <v>6.879991235425543E-3</v>
      </c>
    </row>
    <row r="13" spans="1:15" ht="18" customHeight="1">
      <c r="A13" s="16" t="s">
        <v>7</v>
      </c>
      <c r="B13" s="17">
        <v>4951896</v>
      </c>
      <c r="C13" s="17">
        <v>5114831</v>
      </c>
      <c r="D13" s="17">
        <f t="shared" si="0"/>
        <v>162935</v>
      </c>
      <c r="E13" s="18">
        <f t="shared" si="1"/>
        <v>3.2903558556157078E-2</v>
      </c>
    </row>
    <row r="14" spans="1:15" ht="18" customHeight="1">
      <c r="A14" s="4" t="s">
        <v>8</v>
      </c>
      <c r="B14" s="14">
        <v>79957873</v>
      </c>
      <c r="C14" s="14">
        <v>80539150</v>
      </c>
      <c r="D14" s="14">
        <f t="shared" si="0"/>
        <v>581277</v>
      </c>
      <c r="E14" s="15">
        <f t="shared" si="1"/>
        <v>7.2697906809001782E-3</v>
      </c>
    </row>
    <row r="15" spans="1:15" ht="18" customHeight="1">
      <c r="A15" s="4" t="s">
        <v>9</v>
      </c>
      <c r="B15" s="14">
        <v>12129654</v>
      </c>
      <c r="C15" s="14">
        <v>12205912</v>
      </c>
      <c r="D15" s="14">
        <f t="shared" si="0"/>
        <v>76258</v>
      </c>
      <c r="E15" s="15">
        <f t="shared" si="1"/>
        <v>6.2869064525665781E-3</v>
      </c>
    </row>
    <row r="16" spans="1:15" ht="18" customHeight="1">
      <c r="A16" s="4" t="s">
        <v>10</v>
      </c>
      <c r="B16" s="14">
        <v>7276222</v>
      </c>
      <c r="C16" s="14">
        <v>7274594</v>
      </c>
      <c r="D16" s="14">
        <f t="shared" si="0"/>
        <v>-1628</v>
      </c>
      <c r="E16" s="15">
        <f t="shared" si="1"/>
        <v>-2.2374248614184669E-4</v>
      </c>
    </row>
    <row r="17" spans="1:5" ht="18" customHeight="1">
      <c r="A17" s="16" t="s">
        <v>11</v>
      </c>
      <c r="B17" s="17">
        <v>1983351</v>
      </c>
      <c r="C17" s="17">
        <v>1986162</v>
      </c>
      <c r="D17" s="17">
        <f t="shared" si="0"/>
        <v>2811</v>
      </c>
      <c r="E17" s="18">
        <f t="shared" si="1"/>
        <v>1.4172982996958179E-3</v>
      </c>
    </row>
    <row r="18" spans="1:5" ht="18" customHeight="1">
      <c r="A18" s="4" t="s">
        <v>12</v>
      </c>
      <c r="B18" s="14">
        <v>1886677</v>
      </c>
      <c r="C18" s="14">
        <v>1902588</v>
      </c>
      <c r="D18" s="14">
        <f t="shared" si="0"/>
        <v>15911</v>
      </c>
      <c r="E18" s="15">
        <f t="shared" si="1"/>
        <v>8.4333460364439707E-3</v>
      </c>
    </row>
    <row r="19" spans="1:5" ht="18" customHeight="1">
      <c r="A19" s="4" t="s">
        <v>13</v>
      </c>
      <c r="B19" s="14">
        <v>38374546</v>
      </c>
      <c r="C19" s="14">
        <v>40093942</v>
      </c>
      <c r="D19" s="14">
        <f t="shared" si="0"/>
        <v>1719396</v>
      </c>
      <c r="E19" s="15">
        <f t="shared" si="1"/>
        <v>4.4805637570279007E-2</v>
      </c>
    </row>
    <row r="20" spans="1:5" ht="18" customHeight="1">
      <c r="A20" s="4" t="s">
        <v>14</v>
      </c>
      <c r="B20" s="14">
        <v>19051765</v>
      </c>
      <c r="C20" s="14">
        <v>19121367</v>
      </c>
      <c r="D20" s="14">
        <f t="shared" si="0"/>
        <v>69602</v>
      </c>
      <c r="E20" s="15">
        <f t="shared" si="1"/>
        <v>3.6533098114531646E-3</v>
      </c>
    </row>
    <row r="21" spans="1:5" ht="18" customHeight="1">
      <c r="A21" s="16" t="s">
        <v>15</v>
      </c>
      <c r="B21" s="17">
        <v>2649944</v>
      </c>
      <c r="C21" s="17">
        <v>2612505</v>
      </c>
      <c r="D21" s="17">
        <f t="shared" si="0"/>
        <v>-37439</v>
      </c>
      <c r="E21" s="18">
        <f t="shared" si="1"/>
        <v>-1.4128223086978442E-2</v>
      </c>
    </row>
    <row r="22" spans="1:5" ht="18" customHeight="1">
      <c r="A22" s="4" t="s">
        <v>16</v>
      </c>
      <c r="B22" s="14">
        <v>6048166</v>
      </c>
      <c r="C22" s="14">
        <v>5962717</v>
      </c>
      <c r="D22" s="14">
        <f t="shared" si="0"/>
        <v>-85449</v>
      </c>
      <c r="E22" s="15">
        <f t="shared" si="1"/>
        <v>-1.4128084447417614E-2</v>
      </c>
    </row>
    <row r="23" spans="1:5" ht="18" customHeight="1">
      <c r="A23" s="4" t="s">
        <v>17</v>
      </c>
      <c r="B23" s="14">
        <v>26237816</v>
      </c>
      <c r="C23" s="14">
        <v>26194174</v>
      </c>
      <c r="D23" s="14">
        <f t="shared" si="0"/>
        <v>-43642</v>
      </c>
      <c r="E23" s="15">
        <f t="shared" si="1"/>
        <v>-1.6633244169408003E-3</v>
      </c>
    </row>
    <row r="24" spans="1:5" ht="18" customHeight="1">
      <c r="A24" s="4" t="s">
        <v>18</v>
      </c>
      <c r="B24" s="14">
        <v>12697063</v>
      </c>
      <c r="C24" s="14">
        <v>12699401</v>
      </c>
      <c r="D24" s="14">
        <f t="shared" si="0"/>
        <v>2338</v>
      </c>
      <c r="E24" s="15">
        <f t="shared" si="1"/>
        <v>1.8413707169917957E-4</v>
      </c>
    </row>
    <row r="25" spans="1:5" ht="18" customHeight="1">
      <c r="A25" s="16" t="s">
        <v>19</v>
      </c>
      <c r="B25" s="17">
        <v>5953674</v>
      </c>
      <c r="C25" s="17">
        <v>6048937</v>
      </c>
      <c r="D25" s="17">
        <f t="shared" si="0"/>
        <v>95263</v>
      </c>
      <c r="E25" s="18">
        <f t="shared" si="1"/>
        <v>1.6000708134170597E-2</v>
      </c>
    </row>
    <row r="26" spans="1:5" ht="18" customHeight="1">
      <c r="A26" s="4" t="s">
        <v>20</v>
      </c>
      <c r="B26" s="14">
        <v>5270052</v>
      </c>
      <c r="C26" s="14">
        <v>5516119</v>
      </c>
      <c r="D26" s="14">
        <f t="shared" si="0"/>
        <v>246067</v>
      </c>
      <c r="E26" s="15">
        <f t="shared" si="1"/>
        <v>4.6691569646751113E-2</v>
      </c>
    </row>
    <row r="27" spans="1:5" ht="18" customHeight="1">
      <c r="A27" s="4" t="s">
        <v>21</v>
      </c>
      <c r="B27" s="14">
        <v>8155470</v>
      </c>
      <c r="C27" s="14">
        <v>8207755</v>
      </c>
      <c r="D27" s="14">
        <f t="shared" si="0"/>
        <v>52285</v>
      </c>
      <c r="E27" s="15">
        <f t="shared" si="1"/>
        <v>6.41103455717451E-3</v>
      </c>
    </row>
    <row r="28" spans="1:5" ht="18" customHeight="1">
      <c r="A28" s="4" t="s">
        <v>22</v>
      </c>
      <c r="B28" s="14">
        <v>8180903</v>
      </c>
      <c r="C28" s="14">
        <v>8152216</v>
      </c>
      <c r="D28" s="14">
        <f t="shared" si="0"/>
        <v>-28687</v>
      </c>
      <c r="E28" s="15">
        <f t="shared" si="1"/>
        <v>-3.5065811194681076E-3</v>
      </c>
    </row>
    <row r="29" spans="1:5" ht="18" customHeight="1">
      <c r="A29" s="16" t="s">
        <v>23</v>
      </c>
      <c r="B29" s="17">
        <v>3596787</v>
      </c>
      <c r="C29" s="17">
        <v>3635088</v>
      </c>
      <c r="D29" s="17">
        <f t="shared" si="0"/>
        <v>38301</v>
      </c>
      <c r="E29" s="18">
        <f t="shared" si="1"/>
        <v>1.0648670605181791E-2</v>
      </c>
    </row>
    <row r="30" spans="1:5" ht="18" customHeight="1">
      <c r="A30" s="4" t="s">
        <v>24</v>
      </c>
      <c r="B30" s="14">
        <v>11946103</v>
      </c>
      <c r="C30" s="14">
        <v>11921523</v>
      </c>
      <c r="D30" s="14">
        <f t="shared" si="0"/>
        <v>-24580</v>
      </c>
      <c r="E30" s="15">
        <f t="shared" si="1"/>
        <v>-2.0575747588983621E-3</v>
      </c>
    </row>
    <row r="31" spans="1:5" ht="18" customHeight="1">
      <c r="A31" s="4" t="s">
        <v>25</v>
      </c>
      <c r="B31" s="14">
        <v>14256605</v>
      </c>
      <c r="C31" s="14">
        <v>15045542</v>
      </c>
      <c r="D31" s="14">
        <f t="shared" si="0"/>
        <v>788937</v>
      </c>
      <c r="E31" s="15">
        <f t="shared" si="1"/>
        <v>5.5338350189263155E-2</v>
      </c>
    </row>
    <row r="32" spans="1:5" ht="18" customHeight="1">
      <c r="A32" s="4" t="s">
        <v>26</v>
      </c>
      <c r="B32" s="14">
        <v>19347254</v>
      </c>
      <c r="C32" s="14">
        <v>19990873</v>
      </c>
      <c r="D32" s="14">
        <f t="shared" si="0"/>
        <v>643619</v>
      </c>
      <c r="E32" s="15">
        <f t="shared" si="1"/>
        <v>3.3266684770872391E-2</v>
      </c>
    </row>
    <row r="33" spans="1:5" ht="18" customHeight="1">
      <c r="A33" s="16" t="s">
        <v>27</v>
      </c>
      <c r="B33" s="17">
        <v>10724779</v>
      </c>
      <c r="C33" s="17">
        <v>11102842</v>
      </c>
      <c r="D33" s="17">
        <f t="shared" si="0"/>
        <v>378063</v>
      </c>
      <c r="E33" s="18">
        <f t="shared" si="1"/>
        <v>3.5251355762202653E-2</v>
      </c>
    </row>
    <row r="34" spans="1:5" ht="18" customHeight="1">
      <c r="A34" s="4" t="s">
        <v>28</v>
      </c>
      <c r="B34" s="14">
        <v>4889039</v>
      </c>
      <c r="C34" s="14">
        <v>4871528</v>
      </c>
      <c r="D34" s="14">
        <f t="shared" si="0"/>
        <v>-17511</v>
      </c>
      <c r="E34" s="15">
        <f t="shared" si="1"/>
        <v>-3.5816854805208139E-3</v>
      </c>
    </row>
    <row r="35" spans="1:5" ht="18" customHeight="1">
      <c r="A35" s="4" t="s">
        <v>29</v>
      </c>
      <c r="B35" s="14">
        <v>11236561</v>
      </c>
      <c r="C35" s="14">
        <v>11428433</v>
      </c>
      <c r="D35" s="14">
        <f t="shared" si="0"/>
        <v>191872</v>
      </c>
      <c r="E35" s="15">
        <f t="shared" si="1"/>
        <v>1.707568712526902E-2</v>
      </c>
    </row>
    <row r="36" spans="1:5" ht="18" customHeight="1">
      <c r="A36" s="4" t="s">
        <v>30</v>
      </c>
      <c r="B36" s="14">
        <v>4942591</v>
      </c>
      <c r="C36" s="14">
        <v>4995223</v>
      </c>
      <c r="D36" s="14">
        <f t="shared" si="0"/>
        <v>52632</v>
      </c>
      <c r="E36" s="15">
        <f t="shared" si="1"/>
        <v>1.0648665851574609E-2</v>
      </c>
    </row>
    <row r="37" spans="1:5" ht="18" customHeight="1">
      <c r="A37" s="16" t="s">
        <v>31</v>
      </c>
      <c r="B37" s="17">
        <v>4232224</v>
      </c>
      <c r="C37" s="17">
        <v>4172430</v>
      </c>
      <c r="D37" s="17">
        <f t="shared" si="0"/>
        <v>-59794</v>
      </c>
      <c r="E37" s="18">
        <f t="shared" si="1"/>
        <v>-1.4128269203142366E-2</v>
      </c>
    </row>
    <row r="38" spans="1:5" ht="18" customHeight="1">
      <c r="A38" s="4" t="s">
        <v>32</v>
      </c>
      <c r="B38" s="14">
        <v>6837109</v>
      </c>
      <c r="C38" s="14">
        <v>6869366</v>
      </c>
      <c r="D38" s="14">
        <f t="shared" si="0"/>
        <v>32257</v>
      </c>
      <c r="E38" s="15">
        <f t="shared" si="1"/>
        <v>4.7179297565681632E-3</v>
      </c>
    </row>
    <row r="39" spans="1:5" ht="18" customHeight="1">
      <c r="A39" s="4" t="s">
        <v>33</v>
      </c>
      <c r="B39" s="14">
        <v>2548108</v>
      </c>
      <c r="C39" s="14">
        <v>2583095</v>
      </c>
      <c r="D39" s="14">
        <f t="shared" si="0"/>
        <v>34987</v>
      </c>
      <c r="E39" s="15">
        <f t="shared" si="1"/>
        <v>1.3730579708552385E-2</v>
      </c>
    </row>
    <row r="40" spans="1:5" ht="18" customHeight="1">
      <c r="A40" s="4" t="s">
        <v>34</v>
      </c>
      <c r="B40" s="14">
        <v>18907345</v>
      </c>
      <c r="C40" s="14">
        <v>19098199</v>
      </c>
      <c r="D40" s="14">
        <f t="shared" si="0"/>
        <v>190854</v>
      </c>
      <c r="E40" s="15">
        <f t="shared" si="1"/>
        <v>1.0094172397023485E-2</v>
      </c>
    </row>
    <row r="41" spans="1:5" ht="18" customHeight="1">
      <c r="A41" s="16" t="s">
        <v>35</v>
      </c>
      <c r="B41" s="17">
        <v>5546459</v>
      </c>
      <c r="C41" s="17">
        <v>5605521</v>
      </c>
      <c r="D41" s="17">
        <f t="shared" si="0"/>
        <v>59062</v>
      </c>
      <c r="E41" s="18">
        <f t="shared" si="1"/>
        <v>1.0648595797787382E-2</v>
      </c>
    </row>
    <row r="42" spans="1:5" ht="18" customHeight="1">
      <c r="A42" s="4" t="s">
        <v>36</v>
      </c>
      <c r="B42" s="14">
        <v>38705830</v>
      </c>
      <c r="C42" s="14">
        <v>38561423</v>
      </c>
      <c r="D42" s="14">
        <f t="shared" si="0"/>
        <v>-144407</v>
      </c>
      <c r="E42" s="15">
        <f t="shared" si="1"/>
        <v>-3.7308849855435216E-3</v>
      </c>
    </row>
    <row r="43" spans="1:5" ht="18" customHeight="1">
      <c r="A43" s="4" t="s">
        <v>37</v>
      </c>
      <c r="B43" s="14">
        <v>19167523</v>
      </c>
      <c r="C43" s="14">
        <v>19227358</v>
      </c>
      <c r="D43" s="14">
        <f t="shared" si="0"/>
        <v>59835</v>
      </c>
      <c r="E43" s="15">
        <f t="shared" si="1"/>
        <v>3.1216866154275646E-3</v>
      </c>
    </row>
    <row r="44" spans="1:5" ht="18" customHeight="1">
      <c r="A44" s="4" t="s">
        <v>38</v>
      </c>
      <c r="B44" s="14">
        <v>5033038</v>
      </c>
      <c r="C44" s="14">
        <v>5086633</v>
      </c>
      <c r="D44" s="14">
        <f t="shared" si="0"/>
        <v>53595</v>
      </c>
      <c r="E44" s="15">
        <f t="shared" si="1"/>
        <v>1.0648638059160293E-2</v>
      </c>
    </row>
    <row r="45" spans="1:5" ht="18" customHeight="1">
      <c r="A45" s="16" t="s">
        <v>39</v>
      </c>
      <c r="B45" s="17">
        <v>22277650</v>
      </c>
      <c r="C45" s="17">
        <v>22674878</v>
      </c>
      <c r="D45" s="17">
        <f t="shared" si="0"/>
        <v>397228</v>
      </c>
      <c r="E45" s="18">
        <f t="shared" si="1"/>
        <v>1.7830785563109214E-2</v>
      </c>
    </row>
    <row r="46" spans="1:5" ht="18" customHeight="1">
      <c r="A46" s="4" t="s">
        <v>40</v>
      </c>
      <c r="B46" s="14">
        <v>6958574</v>
      </c>
      <c r="C46" s="14">
        <v>6992128</v>
      </c>
      <c r="D46" s="14">
        <f t="shared" si="0"/>
        <v>33554</v>
      </c>
      <c r="E46" s="15">
        <f t="shared" si="1"/>
        <v>4.8219649600622196E-3</v>
      </c>
    </row>
    <row r="47" spans="1:5" ht="18" customHeight="1">
      <c r="A47" s="4" t="s">
        <v>41</v>
      </c>
      <c r="B47" s="14">
        <v>8374612</v>
      </c>
      <c r="C47" s="14">
        <v>8612312</v>
      </c>
      <c r="D47" s="14">
        <f t="shared" si="0"/>
        <v>237700</v>
      </c>
      <c r="E47" s="15">
        <f t="shared" si="1"/>
        <v>2.8383404508770079E-2</v>
      </c>
    </row>
    <row r="48" spans="1:5" ht="18" customHeight="1">
      <c r="A48" s="4" t="s">
        <v>42</v>
      </c>
      <c r="B48" s="14">
        <v>24979701</v>
      </c>
      <c r="C48" s="14">
        <v>24932697</v>
      </c>
      <c r="D48" s="14">
        <f t="shared" si="0"/>
        <v>-47004</v>
      </c>
      <c r="E48" s="15">
        <f t="shared" si="1"/>
        <v>-1.8816878552709658E-3</v>
      </c>
    </row>
    <row r="49" spans="1:5" ht="18" customHeight="1">
      <c r="A49" s="16" t="s">
        <v>43</v>
      </c>
      <c r="B49" s="17">
        <v>5611115</v>
      </c>
      <c r="C49" s="17">
        <v>5542591</v>
      </c>
      <c r="D49" s="17">
        <f t="shared" si="0"/>
        <v>-68524</v>
      </c>
      <c r="E49" s="18">
        <f t="shared" si="1"/>
        <v>-1.2212189555908229E-2</v>
      </c>
    </row>
    <row r="50" spans="1:5" ht="18" customHeight="1">
      <c r="A50" s="4" t="s">
        <v>44</v>
      </c>
      <c r="B50" s="14">
        <v>2254255</v>
      </c>
      <c r="C50" s="14">
        <v>2267618</v>
      </c>
      <c r="D50" s="14">
        <f t="shared" si="0"/>
        <v>13363</v>
      </c>
      <c r="E50" s="15">
        <f t="shared" si="1"/>
        <v>5.9279007920576866E-3</v>
      </c>
    </row>
    <row r="51" spans="1:5" ht="18" customHeight="1">
      <c r="A51" s="4" t="s">
        <v>45</v>
      </c>
      <c r="B51" s="14">
        <v>9356205</v>
      </c>
      <c r="C51" s="14">
        <v>9584392</v>
      </c>
      <c r="D51" s="14">
        <f t="shared" si="0"/>
        <v>228187</v>
      </c>
      <c r="E51" s="15">
        <f t="shared" si="1"/>
        <v>2.4388841415937338E-2</v>
      </c>
    </row>
    <row r="52" spans="1:5" ht="18" customHeight="1">
      <c r="A52" s="4" t="s">
        <v>46</v>
      </c>
      <c r="B52" s="14">
        <v>4651684</v>
      </c>
      <c r="C52" s="14">
        <v>4701218</v>
      </c>
      <c r="D52" s="14">
        <f t="shared" si="0"/>
        <v>49534</v>
      </c>
      <c r="E52" s="15">
        <f t="shared" si="1"/>
        <v>1.0648616716010804E-2</v>
      </c>
    </row>
    <row r="53" spans="1:5" ht="18" customHeight="1">
      <c r="A53" s="16" t="s">
        <v>47</v>
      </c>
      <c r="B53" s="17">
        <v>12282147</v>
      </c>
      <c r="C53" s="17">
        <v>12348295</v>
      </c>
      <c r="D53" s="17">
        <f t="shared" si="0"/>
        <v>66148</v>
      </c>
      <c r="E53" s="18">
        <f t="shared" si="1"/>
        <v>5.3857033302076585E-3</v>
      </c>
    </row>
    <row r="54" spans="1:5" ht="18" customHeight="1">
      <c r="A54" s="4" t="s">
        <v>48</v>
      </c>
      <c r="B54" s="14">
        <v>57857868</v>
      </c>
      <c r="C54" s="14">
        <v>58296340</v>
      </c>
      <c r="D54" s="14">
        <f t="shared" si="0"/>
        <v>438472</v>
      </c>
      <c r="E54" s="15">
        <f t="shared" si="1"/>
        <v>7.5784334120296308E-3</v>
      </c>
    </row>
    <row r="55" spans="1:5" ht="18" customHeight="1">
      <c r="A55" s="4" t="s">
        <v>49</v>
      </c>
      <c r="B55" s="14">
        <v>6209916</v>
      </c>
      <c r="C55" s="14">
        <v>6310448</v>
      </c>
      <c r="D55" s="14">
        <f t="shared" si="0"/>
        <v>100532</v>
      </c>
      <c r="E55" s="15">
        <f t="shared" si="1"/>
        <v>1.6188946839216505E-2</v>
      </c>
    </row>
    <row r="56" spans="1:5" ht="18" customHeight="1">
      <c r="A56" s="4" t="s">
        <v>50</v>
      </c>
      <c r="B56" s="14">
        <v>2179113</v>
      </c>
      <c r="C56" s="14">
        <v>2202318</v>
      </c>
      <c r="D56" s="14">
        <f t="shared" si="0"/>
        <v>23205</v>
      </c>
      <c r="E56" s="15">
        <f t="shared" si="1"/>
        <v>1.0648828215884169E-2</v>
      </c>
    </row>
    <row r="57" spans="1:5" ht="18" customHeight="1">
      <c r="A57" s="16" t="s">
        <v>51</v>
      </c>
      <c r="B57" s="17">
        <v>15685643</v>
      </c>
      <c r="C57" s="17">
        <v>15824651</v>
      </c>
      <c r="D57" s="17">
        <f t="shared" si="0"/>
        <v>139008</v>
      </c>
      <c r="E57" s="18">
        <f t="shared" si="1"/>
        <v>8.8621167777438257E-3</v>
      </c>
    </row>
    <row r="58" spans="1:5" ht="18" customHeight="1">
      <c r="A58" s="4" t="s">
        <v>52</v>
      </c>
      <c r="B58" s="14">
        <v>15608727</v>
      </c>
      <c r="C58" s="14">
        <v>15662754</v>
      </c>
      <c r="D58" s="14">
        <f t="shared" si="0"/>
        <v>54027</v>
      </c>
      <c r="E58" s="15">
        <f t="shared" si="1"/>
        <v>3.4613328812785307E-3</v>
      </c>
    </row>
    <row r="59" spans="1:5" ht="18" customHeight="1">
      <c r="A59" s="4" t="s">
        <v>53</v>
      </c>
      <c r="B59" s="14">
        <v>5324312</v>
      </c>
      <c r="C59" s="14">
        <v>5381009</v>
      </c>
      <c r="D59" s="14">
        <f t="shared" si="0"/>
        <v>56697</v>
      </c>
      <c r="E59" s="15">
        <f t="shared" si="1"/>
        <v>1.0648699775670546E-2</v>
      </c>
    </row>
    <row r="60" spans="1:5" ht="18" customHeight="1">
      <c r="A60" s="4" t="s">
        <v>54</v>
      </c>
      <c r="B60" s="14">
        <v>10977975</v>
      </c>
      <c r="C60" s="14">
        <v>10993005</v>
      </c>
      <c r="D60" s="14">
        <f t="shared" si="0"/>
        <v>15030</v>
      </c>
      <c r="E60" s="15">
        <f t="shared" si="1"/>
        <v>1.3691049578815765E-3</v>
      </c>
    </row>
    <row r="61" spans="1:5" ht="18" customHeight="1">
      <c r="A61" s="4" t="s">
        <v>55</v>
      </c>
      <c r="B61" s="14">
        <v>3609003</v>
      </c>
      <c r="C61" s="14">
        <v>3647434</v>
      </c>
      <c r="D61" s="14">
        <f t="shared" si="0"/>
        <v>38431</v>
      </c>
      <c r="E61" s="15">
        <f t="shared" si="1"/>
        <v>1.0648647285690812E-2</v>
      </c>
    </row>
    <row r="62" spans="1:5" ht="18" customHeight="1">
      <c r="A62" s="19" t="s">
        <v>63</v>
      </c>
      <c r="B62" s="20">
        <f>SUM(B10:B61)</f>
        <v>666158170</v>
      </c>
      <c r="C62" s="20">
        <f>SUM(C10:C61)</f>
        <v>673251836</v>
      </c>
      <c r="D62" s="20">
        <f>SUM(D10:D61)</f>
        <v>7093666</v>
      </c>
      <c r="E62" s="21">
        <f t="shared" si="1"/>
        <v>1.0648621182563895E-2</v>
      </c>
    </row>
    <row r="63" spans="1:5" ht="18" customHeight="1">
      <c r="A63" s="4" t="s">
        <v>56</v>
      </c>
      <c r="B63" s="14">
        <v>312473</v>
      </c>
      <c r="C63" s="14">
        <v>315800</v>
      </c>
      <c r="D63" s="14">
        <f>C63-B63</f>
        <v>3327</v>
      </c>
      <c r="E63" s="15">
        <f t="shared" si="1"/>
        <v>1.0647319928441817E-2</v>
      </c>
    </row>
    <row r="64" spans="1:5" ht="18" customHeight="1">
      <c r="A64" s="16" t="s">
        <v>58</v>
      </c>
      <c r="B64" s="17">
        <v>1315357</v>
      </c>
      <c r="C64" s="17">
        <v>1329364</v>
      </c>
      <c r="D64" s="17">
        <f>C64-B64</f>
        <v>14007</v>
      </c>
      <c r="E64" s="18">
        <f t="shared" si="1"/>
        <v>1.0648820054175407E-2</v>
      </c>
    </row>
    <row r="65" spans="1:5" ht="18" customHeight="1">
      <c r="A65" s="19" t="s">
        <v>59</v>
      </c>
      <c r="B65" s="20">
        <f>+B64+B63</f>
        <v>1627830</v>
      </c>
      <c r="C65" s="20">
        <f>+C64+C63</f>
        <v>1645164</v>
      </c>
      <c r="D65" s="20">
        <f>+D64+D63</f>
        <v>17334</v>
      </c>
      <c r="E65" s="21">
        <f t="shared" si="1"/>
        <v>1.0648532094874772E-2</v>
      </c>
    </row>
    <row r="66" spans="1:5" ht="18" customHeight="1">
      <c r="A66" s="4"/>
      <c r="B66" s="22"/>
      <c r="C66" s="22"/>
      <c r="D66" s="22"/>
      <c r="E66" s="3"/>
    </row>
    <row r="67" spans="1:5">
      <c r="A67" s="25"/>
      <c r="B67" s="25"/>
      <c r="C67" s="25"/>
      <c r="D67" s="25"/>
      <c r="E67" s="25"/>
    </row>
    <row r="68" spans="1:5">
      <c r="A68" s="23"/>
    </row>
  </sheetData>
  <mergeCells count="2">
    <mergeCell ref="K5:O5"/>
    <mergeCell ref="A67:E67"/>
  </mergeCells>
  <printOptions horizontalCentered="1"/>
  <pageMargins left="0.55000000000000004" right="0.5" top="0.55000000000000004" bottom="0.55000000000000004" header="0" footer="0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</vt:lpstr>
      <vt:lpstr>ES!Print_Area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sbailey</dc:creator>
  <cp:lastModifiedBy>Litvin, David J - ETA</cp:lastModifiedBy>
  <cp:lastPrinted>2026-04-30T22:24:07Z</cp:lastPrinted>
  <dcterms:created xsi:type="dcterms:W3CDTF">2003-02-21T17:27:37Z</dcterms:created>
  <dcterms:modified xsi:type="dcterms:W3CDTF">2026-04-30T22:25:14Z</dcterms:modified>
</cp:coreProperties>
</file>