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5\6 - Webpage - post FRN Published\"/>
    </mc:Choice>
  </mc:AlternateContent>
  <xr:revisionPtr revIDLastSave="0" documentId="13_ncr:1_{D3AD2675-1367-42CF-8BD7-A40234DEA62D}" xr6:coauthVersionLast="47" xr6:coauthVersionMax="47" xr10:uidLastSave="{00000000-0000-0000-0000-000000000000}"/>
  <bookViews>
    <workbookView xWindow="-28920" yWindow="-120" windowWidth="29040" windowHeight="15720" xr2:uid="{D1B2A190-A143-4201-967A-238E02738469}"/>
  </bookViews>
  <sheets>
    <sheet name="ES" sheetId="9" r:id="rId1"/>
  </sheets>
  <definedNames>
    <definedName name="_Key1" localSheetId="0" hidden="1">ES!$E$10:$E$61</definedName>
    <definedName name="_Key1" hidden="1">#REF!</definedName>
    <definedName name="_Order1" localSheetId="0" hidden="1">0</definedName>
    <definedName name="_Order1" hidden="1">255</definedName>
    <definedName name="_Order2" localSheetId="0" hidden="1">0</definedName>
    <definedName name="_Order2" hidden="1">0</definedName>
    <definedName name="_Sort" localSheetId="0" hidden="1">ES!$A$10:$E$61</definedName>
    <definedName name="_Sort" hidden="1">#REF!</definedName>
    <definedName name="_xlnm.Database">#REF!</definedName>
    <definedName name="_xlnm.Print_Area" localSheetId="0">ES!$A$1:$E$65</definedName>
    <definedName name="STFOR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9" l="1"/>
  <c r="B65" i="9"/>
  <c r="D64" i="9"/>
  <c r="D65" i="9" s="1"/>
  <c r="D63" i="9"/>
  <c r="E63" i="9" s="1"/>
  <c r="C62" i="9"/>
  <c r="B62" i="9"/>
  <c r="B8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E47" i="9"/>
  <c r="D47" i="9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D13" i="9"/>
  <c r="E13" i="9" s="1"/>
  <c r="D12" i="9"/>
  <c r="E12" i="9" s="1"/>
  <c r="D11" i="9"/>
  <c r="E11" i="9" s="1"/>
  <c r="D10" i="9"/>
  <c r="E10" i="9" s="1"/>
  <c r="C8" i="9"/>
  <c r="E65" i="9" l="1"/>
  <c r="E64" i="9"/>
  <c r="D62" i="9"/>
  <c r="D8" i="9"/>
  <c r="E8" i="9" s="1"/>
  <c r="E62" i="9"/>
  <c r="E14" i="9"/>
</calcChain>
</file>

<file path=xl/sharedStrings.xml><?xml version="1.0" encoding="utf-8"?>
<sst xmlns="http://schemas.openxmlformats.org/spreadsheetml/2006/main" count="66" uniqueCount="66">
  <si>
    <t>U.S. Department of Labor</t>
  </si>
  <si>
    <t>Employment and Training Administration</t>
  </si>
  <si>
    <t>State</t>
  </si>
  <si>
    <t>PY 2024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</si>
  <si>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</si>
  <si>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</si>
  <si>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</si>
  <si>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</si>
  <si>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</si>
  <si>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</si>
  <si>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</si>
  <si>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</si>
  <si>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</si>
  <si>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</si>
  <si>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</si>
  <si>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</si>
  <si>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</si>
  <si>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</si>
  <si>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</si>
  <si>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</si>
  <si>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</si>
  <si>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</si>
  <si>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</si>
  <si>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</si>
  <si>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</si>
  <si>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</si>
  <si>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</si>
  <si>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</si>
  <si>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</si>
  <si>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</si>
  <si>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</si>
  <si>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</si>
  <si>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</si>
  <si>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</si>
  <si>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</si>
  <si>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</si>
  <si>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</si>
  <si>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</si>
  <si>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</si>
  <si>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</si>
  <si>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</si>
  <si>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</si>
  <si>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</si>
  <si>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</si>
  <si>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</si>
  <si>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</si>
  <si>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</si>
  <si>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</si>
  <si>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</si>
  <si>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</si>
  <si>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</si>
  <si>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</si>
  <si>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</si>
  <si>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</si>
  <si>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</si>
  <si>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</si>
  <si>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</si>
  <si>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</si>
  <si>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</si>
  <si>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Virgin Islands</t>
  </si>
  <si>
    <t xml:space="preserve">    Outlying Areas Total</t>
  </si>
  <si>
    <t>%
Difference</t>
  </si>
  <si>
    <t xml:space="preserve">    State Total</t>
  </si>
  <si>
    <t>Employment Service (Wagner-Peyser)</t>
  </si>
  <si>
    <t>PY 2025</t>
  </si>
  <si>
    <t>PY 2025 vs PY 2024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</si>
</sst>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sz val="12"/>
      <name val="SWISS"/>
    </font>
    <font>
      <sz val="12"/>
      <name val="Arial"/>
      <family val="2"/>
    </font>
    <font>
      <b/>
      <sz val="12"/>
      <name val="SWISS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1" fontId="7" fillId="0" borderId="0" applyFont="0" applyFill="0" applyBorder="0" applyAlignment="0" applyProtection="0"/>
    <xf numFmtId="0" fontId="3" fillId="0" borderId="0"/>
    <xf numFmtId="0" fontId="4" fillId="0" borderId="0"/>
    <xf numFmtId="5" fontId="7" fillId="0" borderId="0" applyFont="0" applyFill="0" applyBorder="0" applyAlignment="0" applyProtection="0"/>
    <xf numFmtId="0" fontId="10" fillId="0" borderId="0">
      <alignment vertical="top"/>
    </xf>
    <xf numFmtId="42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4" fillId="0" borderId="0" xfId="1" applyFont="1"/>
    <xf numFmtId="0" fontId="2" fillId="0" borderId="0" xfId="1"/>
    <xf numFmtId="0" fontId="5" fillId="0" borderId="0" xfId="1" applyFont="1"/>
    <xf numFmtId="10" fontId="6" fillId="0" borderId="0" xfId="1" applyNumberFormat="1" applyFont="1"/>
    <xf numFmtId="0" fontId="6" fillId="0" borderId="0" xfId="1" applyFont="1"/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1" xfId="1" applyFont="1" applyBorder="1"/>
    <xf numFmtId="0" fontId="5" fillId="0" borderId="1" xfId="1" quotePrefix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4" applyFont="1" applyBorder="1" applyAlignment="1">
      <alignment horizontal="center" wrapText="1"/>
    </xf>
    <xf numFmtId="5" fontId="6" fillId="0" borderId="0" xfId="5" applyFont="1" applyFill="1" applyBorder="1" applyProtection="1"/>
    <xf numFmtId="37" fontId="4" fillId="0" borderId="0" xfId="1" applyNumberFormat="1" applyFont="1"/>
    <xf numFmtId="10" fontId="4" fillId="0" borderId="0" xfId="1" applyNumberFormat="1" applyFont="1"/>
    <xf numFmtId="0" fontId="6" fillId="0" borderId="2" xfId="1" applyFont="1" applyBorder="1"/>
    <xf numFmtId="37" fontId="4" fillId="0" borderId="2" xfId="1" applyNumberFormat="1" applyFont="1" applyBorder="1"/>
    <xf numFmtId="10" fontId="4" fillId="0" borderId="2" xfId="1" applyNumberFormat="1" applyFont="1" applyBorder="1"/>
    <xf numFmtId="0" fontId="6" fillId="0" borderId="3" xfId="1" applyFont="1" applyBorder="1"/>
    <xf numFmtId="37" fontId="6" fillId="0" borderId="3" xfId="1" applyNumberFormat="1" applyFont="1" applyBorder="1"/>
    <xf numFmtId="10" fontId="6" fillId="0" borderId="3" xfId="1" applyNumberFormat="1" applyFont="1" applyBorder="1"/>
    <xf numFmtId="37" fontId="6" fillId="0" borderId="0" xfId="1" applyNumberFormat="1" applyFont="1"/>
    <xf numFmtId="164" fontId="7" fillId="0" borderId="0" xfId="1" applyNumberFormat="1" applyFont="1"/>
    <xf numFmtId="0" fontId="9" fillId="0" borderId="0" xfId="1" applyFont="1" applyAlignment="1">
      <alignment horizontal="left"/>
    </xf>
  </cellXfs>
  <cellStyles count="12">
    <cellStyle name="Comma [0] 2" xfId="2" xr:uid="{9FCFE566-6058-4DEB-A98B-05F67F017A7B}"/>
    <cellStyle name="Currency [0] 2" xfId="5" xr:uid="{FE776FD1-F371-41B7-9AE1-DBB2814CE89B}"/>
    <cellStyle name="Currency [0] 3" xfId="7" xr:uid="{5729012A-460F-4D78-8AEF-1F75686506B2}"/>
    <cellStyle name="Normal" xfId="0" builtinId="0"/>
    <cellStyle name="Normal 2" xfId="1" xr:uid="{83807F05-8AE4-406F-AA08-E9877A5C88F7}"/>
    <cellStyle name="Normal 2 2" xfId="4" xr:uid="{9E6DAAE7-F248-4D9E-8D48-F32547923728}"/>
    <cellStyle name="Normal 2 3" xfId="11" xr:uid="{F58F6EFA-136E-4C5E-A21D-F18553612AF1}"/>
    <cellStyle name="Normal 3" xfId="3" xr:uid="{72BF2230-F644-4814-BEAE-F00640C0211A}"/>
    <cellStyle name="Normal 4" xfId="6" xr:uid="{BB317C12-A262-4BD4-8E5F-10587CD4E3D9}"/>
    <cellStyle name="Normal 4 2" xfId="9" xr:uid="{4D466795-940F-4DFC-8EF6-7FE4F7344911}"/>
    <cellStyle name="Normal 5 2" xfId="10" xr:uid="{6B3A6BAE-2322-4284-BAB7-37EE731D9B49}"/>
    <cellStyle name="Percent 2" xfId="8" xr:uid="{867FF48D-EF79-4EB9-A138-892F682C2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0C0D-26E7-4EC3-AE39-04E688EE4143}">
  <sheetPr transitionEvaluation="1">
    <pageSetUpPr fitToPage="1"/>
  </sheetPr>
  <dimension ref="A1:G68"/>
  <sheetViews>
    <sheetView tabSelected="1" zoomScaleNormal="100" workbookViewId="0"/>
  </sheetViews>
  <sheetFormatPr defaultColWidth="12.5703125" defaultRowHeight="15"/>
  <cols>
    <col min="1" max="1" width="30.42578125" style="1" customWidth="1"/>
    <col min="2" max="2" width="19.42578125" style="1" customWidth="1"/>
    <col min="3" max="3" width="20.28515625" style="1" customWidth="1"/>
    <col min="4" max="4" width="17.5703125" style="1" customWidth="1"/>
    <col min="5" max="5" width="14.5703125" style="1" customWidth="1"/>
    <col min="6" max="16384" width="12.5703125" style="1"/>
  </cols>
  <sheetData>
    <row r="1" spans="1:7">
      <c r="A1" s="7" t="s">
        <v>0</v>
      </c>
      <c r="B1" s="8"/>
      <c r="C1" s="8"/>
      <c r="D1" s="8"/>
      <c r="E1" s="8"/>
      <c r="G1" s="2"/>
    </row>
    <row r="2" spans="1:7">
      <c r="A2" s="7" t="s">
        <v>1</v>
      </c>
      <c r="B2" s="8"/>
      <c r="C2" s="8"/>
      <c r="D2" s="8"/>
      <c r="E2" s="8"/>
    </row>
    <row r="3" spans="1:7" ht="15.75">
      <c r="A3" s="9" t="s">
        <v>63</v>
      </c>
      <c r="B3" s="10"/>
      <c r="C3" s="10"/>
      <c r="D3" s="10"/>
      <c r="E3" s="10"/>
    </row>
    <row r="4" spans="1:7" ht="15.75">
      <c r="A4" s="9" t="s">
        <v>65</v>
      </c>
      <c r="B4" s="10"/>
      <c r="C4" s="10"/>
      <c r="D4" s="10"/>
      <c r="E4" s="10"/>
    </row>
    <row r="5" spans="1:7" ht="15.75" customHeight="1">
      <c r="B5" s="5"/>
      <c r="C5" s="5"/>
      <c r="E5" s="6"/>
    </row>
    <row r="6" spans="1:7" ht="30.95" customHeight="1">
      <c r="A6" s="11" t="s">
        <v>2</v>
      </c>
      <c r="B6" s="12" t="s">
        <v>3</v>
      </c>
      <c r="C6" s="12" t="s">
        <v>64</v>
      </c>
      <c r="D6" s="13" t="s">
        <v>4</v>
      </c>
      <c r="E6" s="14" t="s">
        <v>61</v>
      </c>
    </row>
    <row r="7" spans="1:7" ht="11.25" customHeight="1">
      <c r="A7" s="5"/>
      <c r="B7" s="5"/>
      <c r="C7" s="5"/>
      <c r="D7" s="5"/>
      <c r="E7" s="5"/>
    </row>
    <row r="8" spans="1:7" ht="15.75">
      <c r="A8" s="3" t="s">
        <v>5</v>
      </c>
      <c r="B8" s="15">
        <f>SUM(B62,B65)</f>
        <v>672893000</v>
      </c>
      <c r="C8" s="15">
        <f>SUM(C62,C65)</f>
        <v>667786000</v>
      </c>
      <c r="D8" s="15">
        <f>SUM(D62,D65)</f>
        <v>-5107000</v>
      </c>
      <c r="E8" s="4">
        <f>D8/B8</f>
        <v>-7.5896167741379391E-3</v>
      </c>
    </row>
    <row r="9" spans="1:7" ht="9.75" customHeight="1"/>
    <row r="10" spans="1:7" ht="18" customHeight="1">
      <c r="A10" s="5" t="s">
        <v>6</v>
      </c>
      <c r="B10" s="16">
        <v>7994781</v>
      </c>
      <c r="C10" s="16">
        <v>7958015</v>
      </c>
      <c r="D10" s="16">
        <f t="shared" ref="D10:D61" si="0">C10-B10</f>
        <v>-36766</v>
      </c>
      <c r="E10" s="17">
        <f t="shared" ref="E10:E65" si="1">D10/B10</f>
        <v>-4.5987501096027518E-3</v>
      </c>
    </row>
    <row r="11" spans="1:7" ht="18" customHeight="1">
      <c r="A11" s="5" t="s">
        <v>7</v>
      </c>
      <c r="B11" s="16">
        <v>7314668</v>
      </c>
      <c r="C11" s="16">
        <v>7259152</v>
      </c>
      <c r="D11" s="16">
        <f t="shared" si="0"/>
        <v>-55516</v>
      </c>
      <c r="E11" s="17">
        <f t="shared" si="1"/>
        <v>-7.5896814455556974E-3</v>
      </c>
    </row>
    <row r="12" spans="1:7" ht="18" customHeight="1">
      <c r="A12" s="5" t="s">
        <v>8</v>
      </c>
      <c r="B12" s="16">
        <v>14239498</v>
      </c>
      <c r="C12" s="16">
        <v>14020076</v>
      </c>
      <c r="D12" s="16">
        <f t="shared" si="0"/>
        <v>-219422</v>
      </c>
      <c r="E12" s="17">
        <f t="shared" si="1"/>
        <v>-1.5409391538943298E-2</v>
      </c>
    </row>
    <row r="13" spans="1:7" ht="18" customHeight="1">
      <c r="A13" s="18" t="s">
        <v>9</v>
      </c>
      <c r="B13" s="19">
        <v>4999917</v>
      </c>
      <c r="C13" s="19">
        <v>4951896</v>
      </c>
      <c r="D13" s="19">
        <f t="shared" si="0"/>
        <v>-48021</v>
      </c>
      <c r="E13" s="20">
        <f t="shared" si="1"/>
        <v>-9.6043594323665781E-3</v>
      </c>
    </row>
    <row r="14" spans="1:7" ht="18" customHeight="1">
      <c r="A14" s="5" t="s">
        <v>10</v>
      </c>
      <c r="B14" s="16">
        <v>80695511</v>
      </c>
      <c r="C14" s="16">
        <v>79957873</v>
      </c>
      <c r="D14" s="16">
        <f t="shared" si="0"/>
        <v>-737638</v>
      </c>
      <c r="E14" s="17">
        <f t="shared" si="1"/>
        <v>-9.1410041383838559E-3</v>
      </c>
    </row>
    <row r="15" spans="1:7" ht="18" customHeight="1">
      <c r="A15" s="5" t="s">
        <v>11</v>
      </c>
      <c r="B15" s="16">
        <v>12238027</v>
      </c>
      <c r="C15" s="16">
        <v>12129654</v>
      </c>
      <c r="D15" s="16">
        <f t="shared" si="0"/>
        <v>-108373</v>
      </c>
      <c r="E15" s="17">
        <f t="shared" si="1"/>
        <v>-8.8554306997361588E-3</v>
      </c>
    </row>
    <row r="16" spans="1:7" ht="18" customHeight="1">
      <c r="A16" s="5" t="s">
        <v>12</v>
      </c>
      <c r="B16" s="16">
        <v>7419418</v>
      </c>
      <c r="C16" s="16">
        <v>7276222</v>
      </c>
      <c r="D16" s="16">
        <f t="shared" si="0"/>
        <v>-143196</v>
      </c>
      <c r="E16" s="17">
        <f t="shared" si="1"/>
        <v>-1.9300166131629194E-2</v>
      </c>
    </row>
    <row r="17" spans="1:5" ht="18" customHeight="1">
      <c r="A17" s="18" t="s">
        <v>13</v>
      </c>
      <c r="B17" s="19">
        <v>2017779</v>
      </c>
      <c r="C17" s="19">
        <v>1983351</v>
      </c>
      <c r="D17" s="19">
        <f t="shared" si="0"/>
        <v>-34428</v>
      </c>
      <c r="E17" s="20">
        <f t="shared" si="1"/>
        <v>-1.7062324466653681E-2</v>
      </c>
    </row>
    <row r="18" spans="1:5" ht="18" customHeight="1">
      <c r="A18" s="5" t="s">
        <v>14</v>
      </c>
      <c r="B18" s="16">
        <v>1904601</v>
      </c>
      <c r="C18" s="16">
        <v>1886677</v>
      </c>
      <c r="D18" s="16">
        <f t="shared" si="0"/>
        <v>-17924</v>
      </c>
      <c r="E18" s="17">
        <f t="shared" si="1"/>
        <v>-9.4108949853538883E-3</v>
      </c>
    </row>
    <row r="19" spans="1:5" ht="18" customHeight="1">
      <c r="A19" s="5" t="s">
        <v>15</v>
      </c>
      <c r="B19" s="16">
        <v>38458248</v>
      </c>
      <c r="C19" s="16">
        <v>38374546</v>
      </c>
      <c r="D19" s="16">
        <f t="shared" si="0"/>
        <v>-83702</v>
      </c>
      <c r="E19" s="17">
        <f t="shared" si="1"/>
        <v>-2.1764381986407702E-3</v>
      </c>
    </row>
    <row r="20" spans="1:5" ht="18" customHeight="1">
      <c r="A20" s="5" t="s">
        <v>16</v>
      </c>
      <c r="B20" s="16">
        <v>19214067</v>
      </c>
      <c r="C20" s="16">
        <v>19051765</v>
      </c>
      <c r="D20" s="16">
        <f t="shared" si="0"/>
        <v>-162302</v>
      </c>
      <c r="E20" s="17">
        <f t="shared" si="1"/>
        <v>-8.447040389731127E-3</v>
      </c>
    </row>
    <row r="21" spans="1:5" ht="18" customHeight="1">
      <c r="A21" s="18" t="s">
        <v>17</v>
      </c>
      <c r="B21" s="19">
        <v>2718323</v>
      </c>
      <c r="C21" s="19">
        <v>2649944</v>
      </c>
      <c r="D21" s="19">
        <f t="shared" si="0"/>
        <v>-68379</v>
      </c>
      <c r="E21" s="20">
        <f t="shared" si="1"/>
        <v>-2.515484730843244E-2</v>
      </c>
    </row>
    <row r="22" spans="1:5" ht="18" customHeight="1">
      <c r="A22" s="5" t="s">
        <v>18</v>
      </c>
      <c r="B22" s="16">
        <v>6094420</v>
      </c>
      <c r="C22" s="16">
        <v>6048166</v>
      </c>
      <c r="D22" s="16">
        <f t="shared" si="0"/>
        <v>-46254</v>
      </c>
      <c r="E22" s="17">
        <f t="shared" si="1"/>
        <v>-7.5895655369994193E-3</v>
      </c>
    </row>
    <row r="23" spans="1:5" ht="18" customHeight="1">
      <c r="A23" s="5" t="s">
        <v>19</v>
      </c>
      <c r="B23" s="16">
        <v>26439971</v>
      </c>
      <c r="C23" s="16">
        <v>26237816</v>
      </c>
      <c r="D23" s="16">
        <f t="shared" si="0"/>
        <v>-202155</v>
      </c>
      <c r="E23" s="17">
        <f t="shared" si="1"/>
        <v>-7.6458102015316129E-3</v>
      </c>
    </row>
    <row r="24" spans="1:5" ht="18" customHeight="1">
      <c r="A24" s="5" t="s">
        <v>20</v>
      </c>
      <c r="B24" s="16">
        <v>12472800</v>
      </c>
      <c r="C24" s="16">
        <v>12697063</v>
      </c>
      <c r="D24" s="16">
        <f t="shared" si="0"/>
        <v>224263</v>
      </c>
      <c r="E24" s="17">
        <f t="shared" si="1"/>
        <v>1.7980164838688986E-2</v>
      </c>
    </row>
    <row r="25" spans="1:5" ht="18" customHeight="1">
      <c r="A25" s="18" t="s">
        <v>21</v>
      </c>
      <c r="B25" s="19">
        <v>6042244</v>
      </c>
      <c r="C25" s="19">
        <v>5953674</v>
      </c>
      <c r="D25" s="19">
        <f t="shared" si="0"/>
        <v>-88570</v>
      </c>
      <c r="E25" s="20">
        <f t="shared" si="1"/>
        <v>-1.4658461326619713E-2</v>
      </c>
    </row>
    <row r="26" spans="1:5" ht="18" customHeight="1">
      <c r="A26" s="5" t="s">
        <v>22</v>
      </c>
      <c r="B26" s="16">
        <v>5313527</v>
      </c>
      <c r="C26" s="16">
        <v>5270052</v>
      </c>
      <c r="D26" s="16">
        <f t="shared" si="0"/>
        <v>-43475</v>
      </c>
      <c r="E26" s="17">
        <f t="shared" si="1"/>
        <v>-8.181947696887586E-3</v>
      </c>
    </row>
    <row r="27" spans="1:5" ht="18" customHeight="1">
      <c r="A27" s="5" t="s">
        <v>23</v>
      </c>
      <c r="B27" s="16">
        <v>7958398</v>
      </c>
      <c r="C27" s="16">
        <v>8155470</v>
      </c>
      <c r="D27" s="16">
        <f t="shared" si="0"/>
        <v>197072</v>
      </c>
      <c r="E27" s="17">
        <f t="shared" si="1"/>
        <v>2.4762772608256083E-2</v>
      </c>
    </row>
    <row r="28" spans="1:5" ht="18" customHeight="1">
      <c r="A28" s="5" t="s">
        <v>24</v>
      </c>
      <c r="B28" s="16">
        <v>8313405</v>
      </c>
      <c r="C28" s="16">
        <v>8180903</v>
      </c>
      <c r="D28" s="16">
        <f t="shared" si="0"/>
        <v>-132502</v>
      </c>
      <c r="E28" s="17">
        <f t="shared" si="1"/>
        <v>-1.5938354982104205E-2</v>
      </c>
    </row>
    <row r="29" spans="1:5" ht="18" customHeight="1">
      <c r="A29" s="18" t="s">
        <v>25</v>
      </c>
      <c r="B29" s="19">
        <v>3624294</v>
      </c>
      <c r="C29" s="19">
        <v>3596787</v>
      </c>
      <c r="D29" s="19">
        <f t="shared" si="0"/>
        <v>-27507</v>
      </c>
      <c r="E29" s="20">
        <f t="shared" si="1"/>
        <v>-7.5896160741926568E-3</v>
      </c>
    </row>
    <row r="30" spans="1:5" ht="18" customHeight="1">
      <c r="A30" s="5" t="s">
        <v>26</v>
      </c>
      <c r="B30" s="16">
        <v>12221314</v>
      </c>
      <c r="C30" s="16">
        <v>11946103</v>
      </c>
      <c r="D30" s="16">
        <f t="shared" si="0"/>
        <v>-275211</v>
      </c>
      <c r="E30" s="17">
        <f t="shared" si="1"/>
        <v>-2.2518936998100203E-2</v>
      </c>
    </row>
    <row r="31" spans="1:5" ht="18" customHeight="1">
      <c r="A31" s="5" t="s">
        <v>27</v>
      </c>
      <c r="B31" s="16">
        <v>14419020</v>
      </c>
      <c r="C31" s="16">
        <v>14256605</v>
      </c>
      <c r="D31" s="16">
        <f t="shared" si="0"/>
        <v>-162415</v>
      </c>
      <c r="E31" s="17">
        <f t="shared" si="1"/>
        <v>-1.1263941654842007E-2</v>
      </c>
    </row>
    <row r="32" spans="1:5" ht="18" customHeight="1">
      <c r="A32" s="5" t="s">
        <v>28</v>
      </c>
      <c r="B32" s="16">
        <v>19411416</v>
      </c>
      <c r="C32" s="16">
        <v>19347254</v>
      </c>
      <c r="D32" s="16">
        <f t="shared" si="0"/>
        <v>-64162</v>
      </c>
      <c r="E32" s="17">
        <f t="shared" si="1"/>
        <v>-3.3053745280612191E-3</v>
      </c>
    </row>
    <row r="33" spans="1:5" ht="18" customHeight="1">
      <c r="A33" s="18" t="s">
        <v>29</v>
      </c>
      <c r="B33" s="19">
        <v>10827663</v>
      </c>
      <c r="C33" s="19">
        <v>10724779</v>
      </c>
      <c r="D33" s="19">
        <f t="shared" si="0"/>
        <v>-102884</v>
      </c>
      <c r="E33" s="20">
        <f t="shared" si="1"/>
        <v>-9.5019580864310234E-3</v>
      </c>
    </row>
    <row r="34" spans="1:5" ht="18" customHeight="1">
      <c r="A34" s="5" t="s">
        <v>30</v>
      </c>
      <c r="B34" s="16">
        <v>5015194</v>
      </c>
      <c r="C34" s="16">
        <v>4889039</v>
      </c>
      <c r="D34" s="16">
        <f t="shared" si="0"/>
        <v>-126155</v>
      </c>
      <c r="E34" s="17">
        <f t="shared" si="1"/>
        <v>-2.5154560322093223E-2</v>
      </c>
    </row>
    <row r="35" spans="1:5" ht="18" customHeight="1">
      <c r="A35" s="5" t="s">
        <v>31</v>
      </c>
      <c r="B35" s="16">
        <v>11080052</v>
      </c>
      <c r="C35" s="16">
        <v>11236561</v>
      </c>
      <c r="D35" s="16">
        <f t="shared" si="0"/>
        <v>156509</v>
      </c>
      <c r="E35" s="17">
        <f t="shared" si="1"/>
        <v>1.4125294718833449E-2</v>
      </c>
    </row>
    <row r="36" spans="1:5" ht="18" customHeight="1">
      <c r="A36" s="5" t="s">
        <v>32</v>
      </c>
      <c r="B36" s="16">
        <v>4980390</v>
      </c>
      <c r="C36" s="16">
        <v>4942591</v>
      </c>
      <c r="D36" s="16">
        <f t="shared" si="0"/>
        <v>-37799</v>
      </c>
      <c r="E36" s="17">
        <f t="shared" si="1"/>
        <v>-7.5895662789460267E-3</v>
      </c>
    </row>
    <row r="37" spans="1:5" ht="18" customHeight="1">
      <c r="A37" s="18" t="s">
        <v>33</v>
      </c>
      <c r="B37" s="19">
        <v>4341432</v>
      </c>
      <c r="C37" s="19">
        <v>4232224</v>
      </c>
      <c r="D37" s="19">
        <f t="shared" si="0"/>
        <v>-109208</v>
      </c>
      <c r="E37" s="20">
        <f t="shared" si="1"/>
        <v>-2.515483370463939E-2</v>
      </c>
    </row>
    <row r="38" spans="1:5" ht="18" customHeight="1">
      <c r="A38" s="5" t="s">
        <v>34</v>
      </c>
      <c r="B38" s="16">
        <v>6913847</v>
      </c>
      <c r="C38" s="16">
        <v>6837109</v>
      </c>
      <c r="D38" s="16">
        <f t="shared" si="0"/>
        <v>-76738</v>
      </c>
      <c r="E38" s="17">
        <f t="shared" si="1"/>
        <v>-1.109917532164076E-2</v>
      </c>
    </row>
    <row r="39" spans="1:5" ht="18" customHeight="1">
      <c r="A39" s="5" t="s">
        <v>35</v>
      </c>
      <c r="B39" s="16">
        <v>2576103</v>
      </c>
      <c r="C39" s="16">
        <v>2548108</v>
      </c>
      <c r="D39" s="16">
        <f t="shared" si="0"/>
        <v>-27995</v>
      </c>
      <c r="E39" s="17">
        <f t="shared" si="1"/>
        <v>-1.0867189704759476E-2</v>
      </c>
    </row>
    <row r="40" spans="1:5" ht="18" customHeight="1">
      <c r="A40" s="5" t="s">
        <v>36</v>
      </c>
      <c r="B40" s="16">
        <v>19083930</v>
      </c>
      <c r="C40" s="16">
        <v>18907345</v>
      </c>
      <c r="D40" s="16">
        <f t="shared" si="0"/>
        <v>-176585</v>
      </c>
      <c r="E40" s="17">
        <f t="shared" si="1"/>
        <v>-9.2530731353552432E-3</v>
      </c>
    </row>
    <row r="41" spans="1:5" ht="18" customHeight="1">
      <c r="A41" s="18" t="s">
        <v>37</v>
      </c>
      <c r="B41" s="19">
        <v>5588876</v>
      </c>
      <c r="C41" s="19">
        <v>5546459</v>
      </c>
      <c r="D41" s="19">
        <f t="shared" si="0"/>
        <v>-42417</v>
      </c>
      <c r="E41" s="20">
        <f t="shared" si="1"/>
        <v>-7.5895403655404058E-3</v>
      </c>
    </row>
    <row r="42" spans="1:5" ht="18" customHeight="1">
      <c r="A42" s="5" t="s">
        <v>38</v>
      </c>
      <c r="B42" s="16">
        <v>39348644</v>
      </c>
      <c r="C42" s="16">
        <v>38705830</v>
      </c>
      <c r="D42" s="16">
        <f t="shared" si="0"/>
        <v>-642814</v>
      </c>
      <c r="E42" s="17">
        <f t="shared" si="1"/>
        <v>-1.6336369812387945E-2</v>
      </c>
    </row>
    <row r="43" spans="1:5" ht="18" customHeight="1">
      <c r="A43" s="5" t="s">
        <v>39</v>
      </c>
      <c r="B43" s="16">
        <v>19364936</v>
      </c>
      <c r="C43" s="16">
        <v>19167523</v>
      </c>
      <c r="D43" s="16">
        <f t="shared" si="0"/>
        <v>-197413</v>
      </c>
      <c r="E43" s="17">
        <f t="shared" si="1"/>
        <v>-1.0194353340491288E-2</v>
      </c>
    </row>
    <row r="44" spans="1:5" ht="18" customHeight="1">
      <c r="A44" s="5" t="s">
        <v>40</v>
      </c>
      <c r="B44" s="16">
        <v>5071529</v>
      </c>
      <c r="C44" s="16">
        <v>5033038</v>
      </c>
      <c r="D44" s="16">
        <f t="shared" si="0"/>
        <v>-38491</v>
      </c>
      <c r="E44" s="17">
        <f t="shared" si="1"/>
        <v>-7.5896243519459321E-3</v>
      </c>
    </row>
    <row r="45" spans="1:5" ht="18" customHeight="1">
      <c r="A45" s="18" t="s">
        <v>41</v>
      </c>
      <c r="B45" s="19">
        <v>22471826</v>
      </c>
      <c r="C45" s="19">
        <v>22277650</v>
      </c>
      <c r="D45" s="19">
        <f t="shared" si="0"/>
        <v>-194176</v>
      </c>
      <c r="E45" s="20">
        <f t="shared" si="1"/>
        <v>-8.6408643427552355E-3</v>
      </c>
    </row>
    <row r="46" spans="1:5" ht="18" customHeight="1">
      <c r="A46" s="5" t="s">
        <v>42</v>
      </c>
      <c r="B46" s="16">
        <v>6879212</v>
      </c>
      <c r="C46" s="16">
        <v>6958574</v>
      </c>
      <c r="D46" s="16">
        <f t="shared" si="0"/>
        <v>79362</v>
      </c>
      <c r="E46" s="17">
        <f t="shared" si="1"/>
        <v>1.1536495749803902E-2</v>
      </c>
    </row>
    <row r="47" spans="1:5" ht="18" customHeight="1">
      <c r="A47" s="5" t="s">
        <v>43</v>
      </c>
      <c r="B47" s="16">
        <v>8477061</v>
      </c>
      <c r="C47" s="16">
        <v>8374612</v>
      </c>
      <c r="D47" s="16">
        <f t="shared" si="0"/>
        <v>-102449</v>
      </c>
      <c r="E47" s="17">
        <f t="shared" si="1"/>
        <v>-1.2085438573581103E-2</v>
      </c>
    </row>
    <row r="48" spans="1:5" ht="18" customHeight="1">
      <c r="A48" s="5" t="s">
        <v>44</v>
      </c>
      <c r="B48" s="16">
        <v>25495368</v>
      </c>
      <c r="C48" s="16">
        <v>24979701</v>
      </c>
      <c r="D48" s="16">
        <f t="shared" si="0"/>
        <v>-515667</v>
      </c>
      <c r="E48" s="17">
        <f t="shared" si="1"/>
        <v>-2.0225909271048764E-2</v>
      </c>
    </row>
    <row r="49" spans="1:5" ht="18" customHeight="1">
      <c r="A49" s="18" t="s">
        <v>45</v>
      </c>
      <c r="B49" s="19">
        <v>5746432</v>
      </c>
      <c r="C49" s="19">
        <v>5611115</v>
      </c>
      <c r="D49" s="19">
        <f t="shared" si="0"/>
        <v>-135317</v>
      </c>
      <c r="E49" s="20">
        <f t="shared" si="1"/>
        <v>-2.3548003352341071E-2</v>
      </c>
    </row>
    <row r="50" spans="1:5" ht="18" customHeight="1">
      <c r="A50" s="5" t="s">
        <v>46</v>
      </c>
      <c r="B50" s="16">
        <v>2163331</v>
      </c>
      <c r="C50" s="16">
        <v>2254255</v>
      </c>
      <c r="D50" s="16">
        <f t="shared" si="0"/>
        <v>90924</v>
      </c>
      <c r="E50" s="17">
        <f t="shared" si="1"/>
        <v>4.2029629307766589E-2</v>
      </c>
    </row>
    <row r="51" spans="1:5" ht="18" customHeight="1">
      <c r="A51" s="5" t="s">
        <v>47</v>
      </c>
      <c r="B51" s="16">
        <v>8736992</v>
      </c>
      <c r="C51" s="16">
        <v>9356205</v>
      </c>
      <c r="D51" s="16">
        <f t="shared" si="0"/>
        <v>619213</v>
      </c>
      <c r="E51" s="17">
        <f t="shared" si="1"/>
        <v>7.0872561174372142E-2</v>
      </c>
    </row>
    <row r="52" spans="1:5" ht="18" customHeight="1">
      <c r="A52" s="5" t="s">
        <v>48</v>
      </c>
      <c r="B52" s="16">
        <v>4687259</v>
      </c>
      <c r="C52" s="16">
        <v>4651684</v>
      </c>
      <c r="D52" s="16">
        <f t="shared" si="0"/>
        <v>-35575</v>
      </c>
      <c r="E52" s="17">
        <f t="shared" si="1"/>
        <v>-7.5897235463199281E-3</v>
      </c>
    </row>
    <row r="53" spans="1:5" ht="18" customHeight="1">
      <c r="A53" s="18" t="s">
        <v>49</v>
      </c>
      <c r="B53" s="19">
        <v>12450216</v>
      </c>
      <c r="C53" s="19">
        <v>12282147</v>
      </c>
      <c r="D53" s="19">
        <f t="shared" si="0"/>
        <v>-168069</v>
      </c>
      <c r="E53" s="20">
        <f t="shared" si="1"/>
        <v>-1.3499283867846148E-2</v>
      </c>
    </row>
    <row r="54" spans="1:5" ht="18" customHeight="1">
      <c r="A54" s="5" t="s">
        <v>50</v>
      </c>
      <c r="B54" s="16">
        <v>58414716</v>
      </c>
      <c r="C54" s="16">
        <v>57857868</v>
      </c>
      <c r="D54" s="16">
        <f t="shared" si="0"/>
        <v>-556848</v>
      </c>
      <c r="E54" s="17">
        <f t="shared" si="1"/>
        <v>-9.5326663918044209E-3</v>
      </c>
    </row>
    <row r="55" spans="1:5" ht="18" customHeight="1">
      <c r="A55" s="5" t="s">
        <v>51</v>
      </c>
      <c r="B55" s="16">
        <v>6074652</v>
      </c>
      <c r="C55" s="16">
        <v>6209916</v>
      </c>
      <c r="D55" s="16">
        <f t="shared" si="0"/>
        <v>135264</v>
      </c>
      <c r="E55" s="17">
        <f t="shared" si="1"/>
        <v>2.2266954551470604E-2</v>
      </c>
    </row>
    <row r="56" spans="1:5" ht="18" customHeight="1">
      <c r="A56" s="5" t="s">
        <v>52</v>
      </c>
      <c r="B56" s="16">
        <v>2195778</v>
      </c>
      <c r="C56" s="16">
        <v>2179113</v>
      </c>
      <c r="D56" s="16">
        <f t="shared" si="0"/>
        <v>-16665</v>
      </c>
      <c r="E56" s="17">
        <f t="shared" si="1"/>
        <v>-7.5895650653208108E-3</v>
      </c>
    </row>
    <row r="57" spans="1:5" ht="18" customHeight="1">
      <c r="A57" s="18" t="s">
        <v>53</v>
      </c>
      <c r="B57" s="19">
        <v>15880320</v>
      </c>
      <c r="C57" s="19">
        <v>15685643</v>
      </c>
      <c r="D57" s="19">
        <f t="shared" si="0"/>
        <v>-194677</v>
      </c>
      <c r="E57" s="20">
        <f t="shared" si="1"/>
        <v>-1.2259009894007173E-2</v>
      </c>
    </row>
    <row r="58" spans="1:5" ht="18" customHeight="1">
      <c r="A58" s="5" t="s">
        <v>54</v>
      </c>
      <c r="B58" s="16">
        <v>15729530</v>
      </c>
      <c r="C58" s="16">
        <v>15608727</v>
      </c>
      <c r="D58" s="16">
        <f t="shared" si="0"/>
        <v>-120803</v>
      </c>
      <c r="E58" s="17">
        <f t="shared" si="1"/>
        <v>-7.6800133252551096E-3</v>
      </c>
    </row>
    <row r="59" spans="1:5" ht="18" customHeight="1">
      <c r="A59" s="5" t="s">
        <v>55</v>
      </c>
      <c r="B59" s="16">
        <v>5365031</v>
      </c>
      <c r="C59" s="16">
        <v>5324312</v>
      </c>
      <c r="D59" s="16">
        <f t="shared" si="0"/>
        <v>-40719</v>
      </c>
      <c r="E59" s="17">
        <f t="shared" si="1"/>
        <v>-7.5897045142889205E-3</v>
      </c>
    </row>
    <row r="60" spans="1:5" ht="18" customHeight="1">
      <c r="A60" s="5" t="s">
        <v>56</v>
      </c>
      <c r="B60" s="16">
        <v>11130151</v>
      </c>
      <c r="C60" s="16">
        <v>10977975</v>
      </c>
      <c r="D60" s="16">
        <f t="shared" si="0"/>
        <v>-152176</v>
      </c>
      <c r="E60" s="17">
        <f t="shared" si="1"/>
        <v>-1.3672411093075017E-2</v>
      </c>
    </row>
    <row r="61" spans="1:5" ht="18" customHeight="1">
      <c r="A61" s="5" t="s">
        <v>57</v>
      </c>
      <c r="B61" s="16">
        <v>3636603</v>
      </c>
      <c r="C61" s="16">
        <v>3609003</v>
      </c>
      <c r="D61" s="16">
        <f t="shared" si="0"/>
        <v>-27600</v>
      </c>
      <c r="E61" s="17">
        <f t="shared" si="1"/>
        <v>-7.5895004211347789E-3</v>
      </c>
    </row>
    <row r="62" spans="1:5" ht="18" customHeight="1">
      <c r="A62" s="21" t="s">
        <v>62</v>
      </c>
      <c r="B62" s="22">
        <f>SUM(B10:B61)</f>
        <v>671252721</v>
      </c>
      <c r="C62" s="22">
        <f>SUM(C10:C61)</f>
        <v>666158170</v>
      </c>
      <c r="D62" s="22">
        <f>SUM(D10:D61)</f>
        <v>-5094551</v>
      </c>
      <c r="E62" s="23">
        <f t="shared" si="1"/>
        <v>-7.5896169067447249E-3</v>
      </c>
    </row>
    <row r="63" spans="1:5" ht="18" customHeight="1">
      <c r="A63" s="5" t="s">
        <v>58</v>
      </c>
      <c r="B63" s="16">
        <v>314863</v>
      </c>
      <c r="C63" s="16">
        <v>312473</v>
      </c>
      <c r="D63" s="16">
        <f>C63-B63</f>
        <v>-2390</v>
      </c>
      <c r="E63" s="17">
        <f t="shared" si="1"/>
        <v>-7.590602897133039E-3</v>
      </c>
    </row>
    <row r="64" spans="1:5" ht="18" customHeight="1">
      <c r="A64" s="18" t="s">
        <v>59</v>
      </c>
      <c r="B64" s="19">
        <v>1325416</v>
      </c>
      <c r="C64" s="19">
        <v>1315357</v>
      </c>
      <c r="D64" s="19">
        <f>C64-B64</f>
        <v>-10059</v>
      </c>
      <c r="E64" s="20">
        <f t="shared" si="1"/>
        <v>-7.5893153545754689E-3</v>
      </c>
    </row>
    <row r="65" spans="1:5" ht="18" customHeight="1">
      <c r="A65" s="21" t="s">
        <v>60</v>
      </c>
      <c r="B65" s="22">
        <f>+B64+B63</f>
        <v>1640279</v>
      </c>
      <c r="C65" s="22">
        <f>+C64+C63</f>
        <v>1627830</v>
      </c>
      <c r="D65" s="22">
        <f>+D64+D63</f>
        <v>-12449</v>
      </c>
      <c r="E65" s="23">
        <f t="shared" si="1"/>
        <v>-7.5895625073539317E-3</v>
      </c>
    </row>
    <row r="66" spans="1:5" ht="18" customHeight="1">
      <c r="A66" s="5"/>
      <c r="B66" s="24"/>
      <c r="C66" s="24"/>
      <c r="D66" s="24"/>
      <c r="E66" s="4"/>
    </row>
    <row r="67" spans="1:5">
      <c r="A67" s="26"/>
      <c r="B67" s="26"/>
      <c r="C67" s="26"/>
      <c r="D67" s="26"/>
      <c r="E67" s="26"/>
    </row>
    <row r="68" spans="1:5">
      <c r="A68" s="25"/>
    </row>
  </sheetData>
  <mergeCells count="1">
    <mergeCell ref="A67:E67"/>
  </mergeCells>
  <printOptions horizontalCentered="1"/>
  <pageMargins left="0.55000000000000004" right="0.5" top="0.55000000000000004" bottom="0.55000000000000004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Litvin, David J - ETA</dc:creator>
  <cp:lastModifiedBy>Litvin, David J - ETA</cp:lastModifiedBy>
  <cp:lastPrinted>2025-05-21T22:13:29Z</cp:lastPrinted>
  <dcterms:created xsi:type="dcterms:W3CDTF">2024-04-10T21:11:04Z</dcterms:created>
  <dcterms:modified xsi:type="dcterms:W3CDTF">2025-05-21T22:18:36Z</dcterms:modified>
</cp:coreProperties>
</file>