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2189F220-2E35-4EBF-A0E8-7DF9C1AC1ED4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DW" sheetId="7" r:id="rId1"/>
  </sheets>
  <definedNames>
    <definedName name="_Key1" localSheetId="0" hidden="1">DW!$E$12:$E$63</definedName>
    <definedName name="_Key1" hidden="1">#REF!</definedName>
    <definedName name="_Order1" localSheetId="0" hidden="1">0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xlnm.Database">#REF!</definedName>
    <definedName name="_xlnm.Print_Area" localSheetId="0">DW!$A$1:$E$72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7" l="1"/>
  <c r="E71" i="7" s="1"/>
  <c r="C70" i="7"/>
  <c r="B70" i="7"/>
  <c r="D69" i="7"/>
  <c r="E69" i="7" s="1"/>
  <c r="D68" i="7"/>
  <c r="E68" i="7" s="1"/>
  <c r="D67" i="7"/>
  <c r="E67" i="7" s="1"/>
  <c r="D66" i="7"/>
  <c r="E66" i="7" s="1"/>
  <c r="D65" i="7"/>
  <c r="E65" i="7" s="1"/>
  <c r="C64" i="7"/>
  <c r="B64" i="7"/>
  <c r="D63" i="7"/>
  <c r="E63" i="7" s="1"/>
  <c r="D62" i="7"/>
  <c r="E62" i="7" s="1"/>
  <c r="E61" i="7"/>
  <c r="D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D13" i="7"/>
  <c r="E13" i="7" s="1"/>
  <c r="D12" i="7"/>
  <c r="E12" i="7" s="1"/>
  <c r="C10" i="7" l="1"/>
  <c r="B10" i="7"/>
  <c r="D64" i="7"/>
  <c r="E64" i="7" s="1"/>
  <c r="E14" i="7"/>
  <c r="D70" i="7"/>
  <c r="E70" i="7" s="1"/>
  <c r="D10" i="7" l="1"/>
  <c r="E10" i="7" s="1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<sst xmlns="http://schemas.openxmlformats.org/spreadsheetml/2006/main" count="72" uniqueCount="72">
  <si>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</si>
  <si>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</si>
  <si>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State</t>
  </si>
  <si>
    <t>PY 2024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</si>
  <si>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</si>
  <si>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</si>
  <si>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</si>
  <si>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</si>
  <si>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</si>
  <si>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</si>
  <si>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</si>
  <si>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</si>
  <si>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</si>
  <si>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</si>
  <si>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</si>
  <si>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</si>
  <si>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</si>
  <si>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</si>
  <si>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</si>
  <si>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</si>
  <si>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</si>
  <si>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</si>
  <si>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</si>
  <si>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</si>
  <si>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</si>
  <si>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</si>
  <si>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</si>
  <si>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</si>
  <si>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</si>
  <si>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</si>
  <si>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</si>
  <si>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</si>
  <si>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</si>
  <si>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</si>
  <si>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</si>
  <si>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</si>
  <si>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</si>
  <si>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</si>
  <si>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</si>
  <si>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</si>
  <si>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</si>
  <si>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</si>
  <si>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</si>
  <si>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</si>
  <si>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</si>
  <si>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</si>
  <si>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</si>
  <si>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</si>
  <si>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</si>
  <si>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</si>
  <si>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</si>
  <si>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</si>
  <si>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</si>
  <si>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</si>
  <si>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</si>
  <si>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</si>
  <si>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</si>
  <si>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</si>
  <si>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</si>
  <si>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</si>
  <si>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</si>
  <si>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</si>
  <si>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</si>
  <si>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</si>
  <si>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</si>
  <si>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</si>
  <si>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>WIOA Dislocated Worker Activities State Allotments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</si>
  <si>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</si>
  <si>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National Reserve*</t>
  </si>
  <si>
    <t>Comparison of PY 2025 Allotments vs PY 2024 Allotments</t>
  </si>
  <si>
    <t>PY 2025</t>
  </si>
  <si>
    <t xml:space="preserve">* The PY 2024 Dislocated Worker National Reserve amount reflects the initial appropriation; however, the Full-Year Continuing Appropriations and Extensions Act, 2025 (P.L. 119-4) contained a $75M rescission to the Dislocated Worker National Reserve, decreasing funding in that category to $222,375,070.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</si>
</sst>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9"/>
      <name val="SWISS"/>
    </font>
    <font>
      <sz val="10"/>
      <name val="Arial"/>
      <family val="2"/>
    </font>
    <font>
      <i/>
      <sz val="12"/>
      <name val="SWISS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12">
    <xf numFmtId="0" fontId="0" fillId="0" borderId="0"/>
    <xf numFmtId="0" fontId="2" fillId="0" borderId="0"/>
    <xf numFmtId="41" fontId="10" fillId="0" borderId="0" applyFont="0" applyFill="0" applyBorder="0" applyAlignment="0" applyProtection="0"/>
    <xf numFmtId="0" fontId="4" fillId="0" borderId="0"/>
    <xf numFmtId="0" fontId="5" fillId="0" borderId="0"/>
    <xf numFmtId="5" fontId="10" fillId="0" borderId="0" applyFont="0" applyFill="0" applyBorder="0" applyAlignment="0" applyProtection="0"/>
    <xf numFmtId="0" fontId="12" fillId="0" borderId="0">
      <alignment vertical="top"/>
    </xf>
    <xf numFmtId="42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3" applyFont="1" applyAlignment="1">
      <alignment horizontal="centerContinuous"/>
    </xf>
    <xf numFmtId="0" fontId="4" fillId="0" borderId="0" xfId="3" applyAlignment="1">
      <alignment horizontal="centerContinuous"/>
    </xf>
    <xf numFmtId="0" fontId="4" fillId="0" borderId="0" xfId="3"/>
    <xf numFmtId="0" fontId="5" fillId="0" borderId="0" xfId="3" applyFont="1"/>
    <xf numFmtId="0" fontId="6" fillId="0" borderId="0" xfId="3" applyFont="1" applyAlignment="1">
      <alignment horizontal="centerContinuous"/>
    </xf>
    <xf numFmtId="0" fontId="7" fillId="0" borderId="0" xfId="3" applyFont="1" applyAlignment="1">
      <alignment horizontal="centerContinuous"/>
    </xf>
    <xf numFmtId="0" fontId="8" fillId="0" borderId="0" xfId="3" quotePrefix="1" applyFont="1" applyAlignment="1">
      <alignment horizontal="left"/>
    </xf>
    <xf numFmtId="0" fontId="6" fillId="0" borderId="1" xfId="3" applyFont="1" applyBorder="1"/>
    <xf numFmtId="0" fontId="6" fillId="0" borderId="1" xfId="3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6" fillId="0" borderId="0" xfId="3" applyFont="1"/>
    <xf numFmtId="5" fontId="7" fillId="0" borderId="0" xfId="3" applyNumberFormat="1" applyFont="1"/>
    <xf numFmtId="10" fontId="7" fillId="0" borderId="0" xfId="3" applyNumberFormat="1" applyFont="1"/>
    <xf numFmtId="0" fontId="7" fillId="0" borderId="0" xfId="3" applyFont="1"/>
    <xf numFmtId="37" fontId="4" fillId="0" borderId="0" xfId="3" applyNumberFormat="1"/>
    <xf numFmtId="10" fontId="4" fillId="0" borderId="0" xfId="3" applyNumberFormat="1"/>
    <xf numFmtId="0" fontId="6" fillId="0" borderId="2" xfId="3" applyFont="1" applyBorder="1"/>
    <xf numFmtId="37" fontId="4" fillId="0" borderId="2" xfId="3" applyNumberFormat="1" applyBorder="1"/>
    <xf numFmtId="10" fontId="4" fillId="0" borderId="2" xfId="3" applyNumberFormat="1" applyBorder="1"/>
    <xf numFmtId="37" fontId="6" fillId="0" borderId="1" xfId="3" applyNumberFormat="1" applyFont="1" applyBorder="1"/>
    <xf numFmtId="10" fontId="6" fillId="0" borderId="1" xfId="3" applyNumberFormat="1" applyFont="1" applyBorder="1"/>
    <xf numFmtId="10" fontId="6" fillId="0" borderId="1" xfId="3" applyNumberFormat="1" applyFont="1" applyBorder="1" applyAlignment="1">
      <alignment horizontal="right"/>
    </xf>
    <xf numFmtId="37" fontId="7" fillId="0" borderId="1" xfId="3" applyNumberFormat="1" applyFont="1" applyBorder="1"/>
    <xf numFmtId="10" fontId="7" fillId="0" borderId="1" xfId="3" applyNumberFormat="1" applyFont="1" applyBorder="1"/>
    <xf numFmtId="0" fontId="11" fillId="0" borderId="0" xfId="3" applyFont="1" applyAlignment="1">
      <alignment wrapText="1"/>
    </xf>
    <xf numFmtId="0" fontId="4" fillId="0" borderId="0" xfId="3" applyAlignment="1">
      <alignment wrapText="1"/>
    </xf>
    <xf numFmtId="0" fontId="9" fillId="0" borderId="0" xfId="3" applyFont="1"/>
    <xf numFmtId="164" fontId="10" fillId="0" borderId="0" xfId="3" applyNumberFormat="1" applyFont="1"/>
    <xf numFmtId="0" fontId="8" fillId="0" borderId="0" xfId="3" applyFont="1"/>
    <xf numFmtId="0" fontId="6" fillId="0" borderId="0" xfId="3" applyFont="1" applyAlignment="1">
      <alignment horizontal="center" wrapText="1"/>
    </xf>
    <xf numFmtId="0" fontId="4" fillId="0" borderId="0" xfId="3" applyAlignment="1">
      <alignment horizontal="center" wrapText="1"/>
    </xf>
    <xf numFmtId="0" fontId="11" fillId="0" borderId="3" xfId="3" applyFont="1" applyBorder="1" applyAlignment="1">
      <alignment horizontal="left" wrapText="1"/>
    </xf>
    <xf numFmtId="0" fontId="4" fillId="0" borderId="3" xfId="3" applyBorder="1" applyAlignment="1">
      <alignment horizontal="left" wrapText="1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FE92-0E5C-4BC7-86B5-19E74A6ACD96}">
  <sheetPr transitionEvaluation="1">
    <pageSetUpPr fitToPage="1"/>
  </sheetPr>
  <dimension ref="A1:J80"/>
  <sheetViews>
    <sheetView tabSelected="1" zoomScaleNormal="100" workbookViewId="0"/>
  </sheetViews>
  <sheetFormatPr defaultColWidth="12.5703125" defaultRowHeight="15"/>
  <cols>
    <col min="1" max="1" width="26.7109375" style="3" customWidth="1"/>
    <col min="2" max="2" width="20.42578125" style="3" customWidth="1"/>
    <col min="3" max="3" width="21.5703125" style="3" customWidth="1"/>
    <col min="4" max="4" width="19.140625" style="3" customWidth="1"/>
    <col min="5" max="5" width="15.28515625" style="3" customWidth="1"/>
    <col min="6" max="256" width="12.5703125" style="3"/>
    <col min="257" max="257" width="44.28515625" style="3" customWidth="1"/>
    <col min="258" max="258" width="20.42578125" style="3" customWidth="1"/>
    <col min="259" max="259" width="21.5703125" style="3" customWidth="1"/>
    <col min="260" max="260" width="19.140625" style="3" customWidth="1"/>
    <col min="261" max="261" width="15.28515625" style="3" customWidth="1"/>
    <col min="262" max="512" width="12.5703125" style="3"/>
    <col min="513" max="513" width="44.28515625" style="3" customWidth="1"/>
    <col min="514" max="514" width="20.42578125" style="3" customWidth="1"/>
    <col min="515" max="515" width="21.5703125" style="3" customWidth="1"/>
    <col min="516" max="516" width="19.140625" style="3" customWidth="1"/>
    <col min="517" max="517" width="15.28515625" style="3" customWidth="1"/>
    <col min="518" max="768" width="12.5703125" style="3"/>
    <col min="769" max="769" width="44.28515625" style="3" customWidth="1"/>
    <col min="770" max="770" width="20.42578125" style="3" customWidth="1"/>
    <col min="771" max="771" width="21.5703125" style="3" customWidth="1"/>
    <col min="772" max="772" width="19.140625" style="3" customWidth="1"/>
    <col min="773" max="773" width="15.28515625" style="3" customWidth="1"/>
    <col min="774" max="1024" width="12.5703125" style="3"/>
    <col min="1025" max="1025" width="44.28515625" style="3" customWidth="1"/>
    <col min="1026" max="1026" width="20.42578125" style="3" customWidth="1"/>
    <col min="1027" max="1027" width="21.5703125" style="3" customWidth="1"/>
    <col min="1028" max="1028" width="19.140625" style="3" customWidth="1"/>
    <col min="1029" max="1029" width="15.28515625" style="3" customWidth="1"/>
    <col min="1030" max="1280" width="12.5703125" style="3"/>
    <col min="1281" max="1281" width="44.28515625" style="3" customWidth="1"/>
    <col min="1282" max="1282" width="20.42578125" style="3" customWidth="1"/>
    <col min="1283" max="1283" width="21.5703125" style="3" customWidth="1"/>
    <col min="1284" max="1284" width="19.140625" style="3" customWidth="1"/>
    <col min="1285" max="1285" width="15.28515625" style="3" customWidth="1"/>
    <col min="1286" max="1536" width="12.5703125" style="3"/>
    <col min="1537" max="1537" width="44.28515625" style="3" customWidth="1"/>
    <col min="1538" max="1538" width="20.42578125" style="3" customWidth="1"/>
    <col min="1539" max="1539" width="21.5703125" style="3" customWidth="1"/>
    <col min="1540" max="1540" width="19.140625" style="3" customWidth="1"/>
    <col min="1541" max="1541" width="15.28515625" style="3" customWidth="1"/>
    <col min="1542" max="1792" width="12.5703125" style="3"/>
    <col min="1793" max="1793" width="44.28515625" style="3" customWidth="1"/>
    <col min="1794" max="1794" width="20.42578125" style="3" customWidth="1"/>
    <col min="1795" max="1795" width="21.5703125" style="3" customWidth="1"/>
    <col min="1796" max="1796" width="19.140625" style="3" customWidth="1"/>
    <col min="1797" max="1797" width="15.28515625" style="3" customWidth="1"/>
    <col min="1798" max="2048" width="12.5703125" style="3"/>
    <col min="2049" max="2049" width="44.28515625" style="3" customWidth="1"/>
    <col min="2050" max="2050" width="20.42578125" style="3" customWidth="1"/>
    <col min="2051" max="2051" width="21.5703125" style="3" customWidth="1"/>
    <col min="2052" max="2052" width="19.140625" style="3" customWidth="1"/>
    <col min="2053" max="2053" width="15.28515625" style="3" customWidth="1"/>
    <col min="2054" max="2304" width="12.5703125" style="3"/>
    <col min="2305" max="2305" width="44.28515625" style="3" customWidth="1"/>
    <col min="2306" max="2306" width="20.42578125" style="3" customWidth="1"/>
    <col min="2307" max="2307" width="21.5703125" style="3" customWidth="1"/>
    <col min="2308" max="2308" width="19.140625" style="3" customWidth="1"/>
    <col min="2309" max="2309" width="15.28515625" style="3" customWidth="1"/>
    <col min="2310" max="2560" width="12.5703125" style="3"/>
    <col min="2561" max="2561" width="44.28515625" style="3" customWidth="1"/>
    <col min="2562" max="2562" width="20.42578125" style="3" customWidth="1"/>
    <col min="2563" max="2563" width="21.5703125" style="3" customWidth="1"/>
    <col min="2564" max="2564" width="19.140625" style="3" customWidth="1"/>
    <col min="2565" max="2565" width="15.28515625" style="3" customWidth="1"/>
    <col min="2566" max="2816" width="12.5703125" style="3"/>
    <col min="2817" max="2817" width="44.28515625" style="3" customWidth="1"/>
    <col min="2818" max="2818" width="20.42578125" style="3" customWidth="1"/>
    <col min="2819" max="2819" width="21.5703125" style="3" customWidth="1"/>
    <col min="2820" max="2820" width="19.140625" style="3" customWidth="1"/>
    <col min="2821" max="2821" width="15.28515625" style="3" customWidth="1"/>
    <col min="2822" max="3072" width="12.5703125" style="3"/>
    <col min="3073" max="3073" width="44.28515625" style="3" customWidth="1"/>
    <col min="3074" max="3074" width="20.42578125" style="3" customWidth="1"/>
    <col min="3075" max="3075" width="21.5703125" style="3" customWidth="1"/>
    <col min="3076" max="3076" width="19.140625" style="3" customWidth="1"/>
    <col min="3077" max="3077" width="15.28515625" style="3" customWidth="1"/>
    <col min="3078" max="3328" width="12.5703125" style="3"/>
    <col min="3329" max="3329" width="44.28515625" style="3" customWidth="1"/>
    <col min="3330" max="3330" width="20.42578125" style="3" customWidth="1"/>
    <col min="3331" max="3331" width="21.5703125" style="3" customWidth="1"/>
    <col min="3332" max="3332" width="19.140625" style="3" customWidth="1"/>
    <col min="3333" max="3333" width="15.28515625" style="3" customWidth="1"/>
    <col min="3334" max="3584" width="12.5703125" style="3"/>
    <col min="3585" max="3585" width="44.28515625" style="3" customWidth="1"/>
    <col min="3586" max="3586" width="20.42578125" style="3" customWidth="1"/>
    <col min="3587" max="3587" width="21.5703125" style="3" customWidth="1"/>
    <col min="3588" max="3588" width="19.140625" style="3" customWidth="1"/>
    <col min="3589" max="3589" width="15.28515625" style="3" customWidth="1"/>
    <col min="3590" max="3840" width="12.5703125" style="3"/>
    <col min="3841" max="3841" width="44.28515625" style="3" customWidth="1"/>
    <col min="3842" max="3842" width="20.42578125" style="3" customWidth="1"/>
    <col min="3843" max="3843" width="21.5703125" style="3" customWidth="1"/>
    <col min="3844" max="3844" width="19.140625" style="3" customWidth="1"/>
    <col min="3845" max="3845" width="15.28515625" style="3" customWidth="1"/>
    <col min="3846" max="4096" width="12.5703125" style="3"/>
    <col min="4097" max="4097" width="44.28515625" style="3" customWidth="1"/>
    <col min="4098" max="4098" width="20.42578125" style="3" customWidth="1"/>
    <col min="4099" max="4099" width="21.5703125" style="3" customWidth="1"/>
    <col min="4100" max="4100" width="19.140625" style="3" customWidth="1"/>
    <col min="4101" max="4101" width="15.28515625" style="3" customWidth="1"/>
    <col min="4102" max="4352" width="12.5703125" style="3"/>
    <col min="4353" max="4353" width="44.28515625" style="3" customWidth="1"/>
    <col min="4354" max="4354" width="20.42578125" style="3" customWidth="1"/>
    <col min="4355" max="4355" width="21.5703125" style="3" customWidth="1"/>
    <col min="4356" max="4356" width="19.140625" style="3" customWidth="1"/>
    <col min="4357" max="4357" width="15.28515625" style="3" customWidth="1"/>
    <col min="4358" max="4608" width="12.5703125" style="3"/>
    <col min="4609" max="4609" width="44.28515625" style="3" customWidth="1"/>
    <col min="4610" max="4610" width="20.42578125" style="3" customWidth="1"/>
    <col min="4611" max="4611" width="21.5703125" style="3" customWidth="1"/>
    <col min="4612" max="4612" width="19.140625" style="3" customWidth="1"/>
    <col min="4613" max="4613" width="15.28515625" style="3" customWidth="1"/>
    <col min="4614" max="4864" width="12.5703125" style="3"/>
    <col min="4865" max="4865" width="44.28515625" style="3" customWidth="1"/>
    <col min="4866" max="4866" width="20.42578125" style="3" customWidth="1"/>
    <col min="4867" max="4867" width="21.5703125" style="3" customWidth="1"/>
    <col min="4868" max="4868" width="19.140625" style="3" customWidth="1"/>
    <col min="4869" max="4869" width="15.28515625" style="3" customWidth="1"/>
    <col min="4870" max="5120" width="12.5703125" style="3"/>
    <col min="5121" max="5121" width="44.28515625" style="3" customWidth="1"/>
    <col min="5122" max="5122" width="20.42578125" style="3" customWidth="1"/>
    <col min="5123" max="5123" width="21.5703125" style="3" customWidth="1"/>
    <col min="5124" max="5124" width="19.140625" style="3" customWidth="1"/>
    <col min="5125" max="5125" width="15.28515625" style="3" customWidth="1"/>
    <col min="5126" max="5376" width="12.5703125" style="3"/>
    <col min="5377" max="5377" width="44.28515625" style="3" customWidth="1"/>
    <col min="5378" max="5378" width="20.42578125" style="3" customWidth="1"/>
    <col min="5379" max="5379" width="21.5703125" style="3" customWidth="1"/>
    <col min="5380" max="5380" width="19.140625" style="3" customWidth="1"/>
    <col min="5381" max="5381" width="15.28515625" style="3" customWidth="1"/>
    <col min="5382" max="5632" width="12.5703125" style="3"/>
    <col min="5633" max="5633" width="44.28515625" style="3" customWidth="1"/>
    <col min="5634" max="5634" width="20.42578125" style="3" customWidth="1"/>
    <col min="5635" max="5635" width="21.5703125" style="3" customWidth="1"/>
    <col min="5636" max="5636" width="19.140625" style="3" customWidth="1"/>
    <col min="5637" max="5637" width="15.28515625" style="3" customWidth="1"/>
    <col min="5638" max="5888" width="12.5703125" style="3"/>
    <col min="5889" max="5889" width="44.28515625" style="3" customWidth="1"/>
    <col min="5890" max="5890" width="20.42578125" style="3" customWidth="1"/>
    <col min="5891" max="5891" width="21.5703125" style="3" customWidth="1"/>
    <col min="5892" max="5892" width="19.140625" style="3" customWidth="1"/>
    <col min="5893" max="5893" width="15.28515625" style="3" customWidth="1"/>
    <col min="5894" max="6144" width="12.5703125" style="3"/>
    <col min="6145" max="6145" width="44.28515625" style="3" customWidth="1"/>
    <col min="6146" max="6146" width="20.42578125" style="3" customWidth="1"/>
    <col min="6147" max="6147" width="21.5703125" style="3" customWidth="1"/>
    <col min="6148" max="6148" width="19.140625" style="3" customWidth="1"/>
    <col min="6149" max="6149" width="15.28515625" style="3" customWidth="1"/>
    <col min="6150" max="6400" width="12.5703125" style="3"/>
    <col min="6401" max="6401" width="44.28515625" style="3" customWidth="1"/>
    <col min="6402" max="6402" width="20.42578125" style="3" customWidth="1"/>
    <col min="6403" max="6403" width="21.5703125" style="3" customWidth="1"/>
    <col min="6404" max="6404" width="19.140625" style="3" customWidth="1"/>
    <col min="6405" max="6405" width="15.28515625" style="3" customWidth="1"/>
    <col min="6406" max="6656" width="12.5703125" style="3"/>
    <col min="6657" max="6657" width="44.28515625" style="3" customWidth="1"/>
    <col min="6658" max="6658" width="20.42578125" style="3" customWidth="1"/>
    <col min="6659" max="6659" width="21.5703125" style="3" customWidth="1"/>
    <col min="6660" max="6660" width="19.140625" style="3" customWidth="1"/>
    <col min="6661" max="6661" width="15.28515625" style="3" customWidth="1"/>
    <col min="6662" max="6912" width="12.5703125" style="3"/>
    <col min="6913" max="6913" width="44.28515625" style="3" customWidth="1"/>
    <col min="6914" max="6914" width="20.42578125" style="3" customWidth="1"/>
    <col min="6915" max="6915" width="21.5703125" style="3" customWidth="1"/>
    <col min="6916" max="6916" width="19.140625" style="3" customWidth="1"/>
    <col min="6917" max="6917" width="15.28515625" style="3" customWidth="1"/>
    <col min="6918" max="7168" width="12.5703125" style="3"/>
    <col min="7169" max="7169" width="44.28515625" style="3" customWidth="1"/>
    <col min="7170" max="7170" width="20.42578125" style="3" customWidth="1"/>
    <col min="7171" max="7171" width="21.5703125" style="3" customWidth="1"/>
    <col min="7172" max="7172" width="19.140625" style="3" customWidth="1"/>
    <col min="7173" max="7173" width="15.28515625" style="3" customWidth="1"/>
    <col min="7174" max="7424" width="12.5703125" style="3"/>
    <col min="7425" max="7425" width="44.28515625" style="3" customWidth="1"/>
    <col min="7426" max="7426" width="20.42578125" style="3" customWidth="1"/>
    <col min="7427" max="7427" width="21.5703125" style="3" customWidth="1"/>
    <col min="7428" max="7428" width="19.140625" style="3" customWidth="1"/>
    <col min="7429" max="7429" width="15.28515625" style="3" customWidth="1"/>
    <col min="7430" max="7680" width="12.5703125" style="3"/>
    <col min="7681" max="7681" width="44.28515625" style="3" customWidth="1"/>
    <col min="7682" max="7682" width="20.42578125" style="3" customWidth="1"/>
    <col min="7683" max="7683" width="21.5703125" style="3" customWidth="1"/>
    <col min="7684" max="7684" width="19.140625" style="3" customWidth="1"/>
    <col min="7685" max="7685" width="15.28515625" style="3" customWidth="1"/>
    <col min="7686" max="7936" width="12.5703125" style="3"/>
    <col min="7937" max="7937" width="44.28515625" style="3" customWidth="1"/>
    <col min="7938" max="7938" width="20.42578125" style="3" customWidth="1"/>
    <col min="7939" max="7939" width="21.5703125" style="3" customWidth="1"/>
    <col min="7940" max="7940" width="19.140625" style="3" customWidth="1"/>
    <col min="7941" max="7941" width="15.28515625" style="3" customWidth="1"/>
    <col min="7942" max="8192" width="12.5703125" style="3"/>
    <col min="8193" max="8193" width="44.28515625" style="3" customWidth="1"/>
    <col min="8194" max="8194" width="20.42578125" style="3" customWidth="1"/>
    <col min="8195" max="8195" width="21.5703125" style="3" customWidth="1"/>
    <col min="8196" max="8196" width="19.140625" style="3" customWidth="1"/>
    <col min="8197" max="8197" width="15.28515625" style="3" customWidth="1"/>
    <col min="8198" max="8448" width="12.5703125" style="3"/>
    <col min="8449" max="8449" width="44.28515625" style="3" customWidth="1"/>
    <col min="8450" max="8450" width="20.42578125" style="3" customWidth="1"/>
    <col min="8451" max="8451" width="21.5703125" style="3" customWidth="1"/>
    <col min="8452" max="8452" width="19.140625" style="3" customWidth="1"/>
    <col min="8453" max="8453" width="15.28515625" style="3" customWidth="1"/>
    <col min="8454" max="8704" width="12.5703125" style="3"/>
    <col min="8705" max="8705" width="44.28515625" style="3" customWidth="1"/>
    <col min="8706" max="8706" width="20.42578125" style="3" customWidth="1"/>
    <col min="8707" max="8707" width="21.5703125" style="3" customWidth="1"/>
    <col min="8708" max="8708" width="19.140625" style="3" customWidth="1"/>
    <col min="8709" max="8709" width="15.28515625" style="3" customWidth="1"/>
    <col min="8710" max="8960" width="12.5703125" style="3"/>
    <col min="8961" max="8961" width="44.28515625" style="3" customWidth="1"/>
    <col min="8962" max="8962" width="20.42578125" style="3" customWidth="1"/>
    <col min="8963" max="8963" width="21.5703125" style="3" customWidth="1"/>
    <col min="8964" max="8964" width="19.140625" style="3" customWidth="1"/>
    <col min="8965" max="8965" width="15.28515625" style="3" customWidth="1"/>
    <col min="8966" max="9216" width="12.5703125" style="3"/>
    <col min="9217" max="9217" width="44.28515625" style="3" customWidth="1"/>
    <col min="9218" max="9218" width="20.42578125" style="3" customWidth="1"/>
    <col min="9219" max="9219" width="21.5703125" style="3" customWidth="1"/>
    <col min="9220" max="9220" width="19.140625" style="3" customWidth="1"/>
    <col min="9221" max="9221" width="15.28515625" style="3" customWidth="1"/>
    <col min="9222" max="9472" width="12.5703125" style="3"/>
    <col min="9473" max="9473" width="44.28515625" style="3" customWidth="1"/>
    <col min="9474" max="9474" width="20.42578125" style="3" customWidth="1"/>
    <col min="9475" max="9475" width="21.5703125" style="3" customWidth="1"/>
    <col min="9476" max="9476" width="19.140625" style="3" customWidth="1"/>
    <col min="9477" max="9477" width="15.28515625" style="3" customWidth="1"/>
    <col min="9478" max="9728" width="12.5703125" style="3"/>
    <col min="9729" max="9729" width="44.28515625" style="3" customWidth="1"/>
    <col min="9730" max="9730" width="20.42578125" style="3" customWidth="1"/>
    <col min="9731" max="9731" width="21.5703125" style="3" customWidth="1"/>
    <col min="9732" max="9732" width="19.140625" style="3" customWidth="1"/>
    <col min="9733" max="9733" width="15.28515625" style="3" customWidth="1"/>
    <col min="9734" max="9984" width="12.5703125" style="3"/>
    <col min="9985" max="9985" width="44.28515625" style="3" customWidth="1"/>
    <col min="9986" max="9986" width="20.42578125" style="3" customWidth="1"/>
    <col min="9987" max="9987" width="21.5703125" style="3" customWidth="1"/>
    <col min="9988" max="9988" width="19.140625" style="3" customWidth="1"/>
    <col min="9989" max="9989" width="15.28515625" style="3" customWidth="1"/>
    <col min="9990" max="10240" width="12.5703125" style="3"/>
    <col min="10241" max="10241" width="44.28515625" style="3" customWidth="1"/>
    <col min="10242" max="10242" width="20.42578125" style="3" customWidth="1"/>
    <col min="10243" max="10243" width="21.5703125" style="3" customWidth="1"/>
    <col min="10244" max="10244" width="19.140625" style="3" customWidth="1"/>
    <col min="10245" max="10245" width="15.28515625" style="3" customWidth="1"/>
    <col min="10246" max="10496" width="12.5703125" style="3"/>
    <col min="10497" max="10497" width="44.28515625" style="3" customWidth="1"/>
    <col min="10498" max="10498" width="20.42578125" style="3" customWidth="1"/>
    <col min="10499" max="10499" width="21.5703125" style="3" customWidth="1"/>
    <col min="10500" max="10500" width="19.140625" style="3" customWidth="1"/>
    <col min="10501" max="10501" width="15.28515625" style="3" customWidth="1"/>
    <col min="10502" max="10752" width="12.5703125" style="3"/>
    <col min="10753" max="10753" width="44.28515625" style="3" customWidth="1"/>
    <col min="10754" max="10754" width="20.42578125" style="3" customWidth="1"/>
    <col min="10755" max="10755" width="21.5703125" style="3" customWidth="1"/>
    <col min="10756" max="10756" width="19.140625" style="3" customWidth="1"/>
    <col min="10757" max="10757" width="15.28515625" style="3" customWidth="1"/>
    <col min="10758" max="11008" width="12.5703125" style="3"/>
    <col min="11009" max="11009" width="44.28515625" style="3" customWidth="1"/>
    <col min="11010" max="11010" width="20.42578125" style="3" customWidth="1"/>
    <col min="11011" max="11011" width="21.5703125" style="3" customWidth="1"/>
    <col min="11012" max="11012" width="19.140625" style="3" customWidth="1"/>
    <col min="11013" max="11013" width="15.28515625" style="3" customWidth="1"/>
    <col min="11014" max="11264" width="12.5703125" style="3"/>
    <col min="11265" max="11265" width="44.28515625" style="3" customWidth="1"/>
    <col min="11266" max="11266" width="20.42578125" style="3" customWidth="1"/>
    <col min="11267" max="11267" width="21.5703125" style="3" customWidth="1"/>
    <col min="11268" max="11268" width="19.140625" style="3" customWidth="1"/>
    <col min="11269" max="11269" width="15.28515625" style="3" customWidth="1"/>
    <col min="11270" max="11520" width="12.5703125" style="3"/>
    <col min="11521" max="11521" width="44.28515625" style="3" customWidth="1"/>
    <col min="11522" max="11522" width="20.42578125" style="3" customWidth="1"/>
    <col min="11523" max="11523" width="21.5703125" style="3" customWidth="1"/>
    <col min="11524" max="11524" width="19.140625" style="3" customWidth="1"/>
    <col min="11525" max="11525" width="15.28515625" style="3" customWidth="1"/>
    <col min="11526" max="11776" width="12.5703125" style="3"/>
    <col min="11777" max="11777" width="44.28515625" style="3" customWidth="1"/>
    <col min="11778" max="11778" width="20.42578125" style="3" customWidth="1"/>
    <col min="11779" max="11779" width="21.5703125" style="3" customWidth="1"/>
    <col min="11780" max="11780" width="19.140625" style="3" customWidth="1"/>
    <col min="11781" max="11781" width="15.28515625" style="3" customWidth="1"/>
    <col min="11782" max="12032" width="12.5703125" style="3"/>
    <col min="12033" max="12033" width="44.28515625" style="3" customWidth="1"/>
    <col min="12034" max="12034" width="20.42578125" style="3" customWidth="1"/>
    <col min="12035" max="12035" width="21.5703125" style="3" customWidth="1"/>
    <col min="12036" max="12036" width="19.140625" style="3" customWidth="1"/>
    <col min="12037" max="12037" width="15.28515625" style="3" customWidth="1"/>
    <col min="12038" max="12288" width="12.5703125" style="3"/>
    <col min="12289" max="12289" width="44.28515625" style="3" customWidth="1"/>
    <col min="12290" max="12290" width="20.42578125" style="3" customWidth="1"/>
    <col min="12291" max="12291" width="21.5703125" style="3" customWidth="1"/>
    <col min="12292" max="12292" width="19.140625" style="3" customWidth="1"/>
    <col min="12293" max="12293" width="15.28515625" style="3" customWidth="1"/>
    <col min="12294" max="12544" width="12.5703125" style="3"/>
    <col min="12545" max="12545" width="44.28515625" style="3" customWidth="1"/>
    <col min="12546" max="12546" width="20.42578125" style="3" customWidth="1"/>
    <col min="12547" max="12547" width="21.5703125" style="3" customWidth="1"/>
    <col min="12548" max="12548" width="19.140625" style="3" customWidth="1"/>
    <col min="12549" max="12549" width="15.28515625" style="3" customWidth="1"/>
    <col min="12550" max="12800" width="12.5703125" style="3"/>
    <col min="12801" max="12801" width="44.28515625" style="3" customWidth="1"/>
    <col min="12802" max="12802" width="20.42578125" style="3" customWidth="1"/>
    <col min="12803" max="12803" width="21.5703125" style="3" customWidth="1"/>
    <col min="12804" max="12804" width="19.140625" style="3" customWidth="1"/>
    <col min="12805" max="12805" width="15.28515625" style="3" customWidth="1"/>
    <col min="12806" max="13056" width="12.5703125" style="3"/>
    <col min="13057" max="13057" width="44.28515625" style="3" customWidth="1"/>
    <col min="13058" max="13058" width="20.42578125" style="3" customWidth="1"/>
    <col min="13059" max="13059" width="21.5703125" style="3" customWidth="1"/>
    <col min="13060" max="13060" width="19.140625" style="3" customWidth="1"/>
    <col min="13061" max="13061" width="15.28515625" style="3" customWidth="1"/>
    <col min="13062" max="13312" width="12.5703125" style="3"/>
    <col min="13313" max="13313" width="44.28515625" style="3" customWidth="1"/>
    <col min="13314" max="13314" width="20.42578125" style="3" customWidth="1"/>
    <col min="13315" max="13315" width="21.5703125" style="3" customWidth="1"/>
    <col min="13316" max="13316" width="19.140625" style="3" customWidth="1"/>
    <col min="13317" max="13317" width="15.28515625" style="3" customWidth="1"/>
    <col min="13318" max="13568" width="12.5703125" style="3"/>
    <col min="13569" max="13569" width="44.28515625" style="3" customWidth="1"/>
    <col min="13570" max="13570" width="20.42578125" style="3" customWidth="1"/>
    <col min="13571" max="13571" width="21.5703125" style="3" customWidth="1"/>
    <col min="13572" max="13572" width="19.140625" style="3" customWidth="1"/>
    <col min="13573" max="13573" width="15.28515625" style="3" customWidth="1"/>
    <col min="13574" max="13824" width="12.5703125" style="3"/>
    <col min="13825" max="13825" width="44.28515625" style="3" customWidth="1"/>
    <col min="13826" max="13826" width="20.42578125" style="3" customWidth="1"/>
    <col min="13827" max="13827" width="21.5703125" style="3" customWidth="1"/>
    <col min="13828" max="13828" width="19.140625" style="3" customWidth="1"/>
    <col min="13829" max="13829" width="15.28515625" style="3" customWidth="1"/>
    <col min="13830" max="14080" width="12.5703125" style="3"/>
    <col min="14081" max="14081" width="44.28515625" style="3" customWidth="1"/>
    <col min="14082" max="14082" width="20.42578125" style="3" customWidth="1"/>
    <col min="14083" max="14083" width="21.5703125" style="3" customWidth="1"/>
    <col min="14084" max="14084" width="19.140625" style="3" customWidth="1"/>
    <col min="14085" max="14085" width="15.28515625" style="3" customWidth="1"/>
    <col min="14086" max="14336" width="12.5703125" style="3"/>
    <col min="14337" max="14337" width="44.28515625" style="3" customWidth="1"/>
    <col min="14338" max="14338" width="20.42578125" style="3" customWidth="1"/>
    <col min="14339" max="14339" width="21.5703125" style="3" customWidth="1"/>
    <col min="14340" max="14340" width="19.140625" style="3" customWidth="1"/>
    <col min="14341" max="14341" width="15.28515625" style="3" customWidth="1"/>
    <col min="14342" max="14592" width="12.5703125" style="3"/>
    <col min="14593" max="14593" width="44.28515625" style="3" customWidth="1"/>
    <col min="14594" max="14594" width="20.42578125" style="3" customWidth="1"/>
    <col min="14595" max="14595" width="21.5703125" style="3" customWidth="1"/>
    <col min="14596" max="14596" width="19.140625" style="3" customWidth="1"/>
    <col min="14597" max="14597" width="15.28515625" style="3" customWidth="1"/>
    <col min="14598" max="14848" width="12.5703125" style="3"/>
    <col min="14849" max="14849" width="44.28515625" style="3" customWidth="1"/>
    <col min="14850" max="14850" width="20.42578125" style="3" customWidth="1"/>
    <col min="14851" max="14851" width="21.5703125" style="3" customWidth="1"/>
    <col min="14852" max="14852" width="19.140625" style="3" customWidth="1"/>
    <col min="14853" max="14853" width="15.28515625" style="3" customWidth="1"/>
    <col min="14854" max="15104" width="12.5703125" style="3"/>
    <col min="15105" max="15105" width="44.28515625" style="3" customWidth="1"/>
    <col min="15106" max="15106" width="20.42578125" style="3" customWidth="1"/>
    <col min="15107" max="15107" width="21.5703125" style="3" customWidth="1"/>
    <col min="15108" max="15108" width="19.140625" style="3" customWidth="1"/>
    <col min="15109" max="15109" width="15.28515625" style="3" customWidth="1"/>
    <col min="15110" max="15360" width="12.5703125" style="3"/>
    <col min="15361" max="15361" width="44.28515625" style="3" customWidth="1"/>
    <col min="15362" max="15362" width="20.42578125" style="3" customWidth="1"/>
    <col min="15363" max="15363" width="21.5703125" style="3" customWidth="1"/>
    <col min="15364" max="15364" width="19.140625" style="3" customWidth="1"/>
    <col min="15365" max="15365" width="15.28515625" style="3" customWidth="1"/>
    <col min="15366" max="15616" width="12.5703125" style="3"/>
    <col min="15617" max="15617" width="44.28515625" style="3" customWidth="1"/>
    <col min="15618" max="15618" width="20.42578125" style="3" customWidth="1"/>
    <col min="15619" max="15619" width="21.5703125" style="3" customWidth="1"/>
    <col min="15620" max="15620" width="19.140625" style="3" customWidth="1"/>
    <col min="15621" max="15621" width="15.28515625" style="3" customWidth="1"/>
    <col min="15622" max="15872" width="12.5703125" style="3"/>
    <col min="15873" max="15873" width="44.28515625" style="3" customWidth="1"/>
    <col min="15874" max="15874" width="20.42578125" style="3" customWidth="1"/>
    <col min="15875" max="15875" width="21.5703125" style="3" customWidth="1"/>
    <col min="15876" max="15876" width="19.140625" style="3" customWidth="1"/>
    <col min="15877" max="15877" width="15.28515625" style="3" customWidth="1"/>
    <col min="15878" max="16128" width="12.5703125" style="3"/>
    <col min="16129" max="16129" width="44.28515625" style="3" customWidth="1"/>
    <col min="16130" max="16130" width="20.42578125" style="3" customWidth="1"/>
    <col min="16131" max="16131" width="21.5703125" style="3" customWidth="1"/>
    <col min="16132" max="16132" width="19.140625" style="3" customWidth="1"/>
    <col min="16133" max="16133" width="15.28515625" style="3" customWidth="1"/>
    <col min="16134" max="16384" width="12.5703125" style="3"/>
  </cols>
  <sheetData>
    <row r="1" spans="1:10">
      <c r="A1" s="1" t="s">
        <v>0</v>
      </c>
      <c r="B1" s="2"/>
      <c r="C1" s="2"/>
      <c r="D1" s="2"/>
      <c r="E1" s="2"/>
      <c r="G1" s="4"/>
    </row>
    <row r="2" spans="1:10">
      <c r="A2" s="1" t="s">
        <v>1</v>
      </c>
      <c r="B2" s="2"/>
      <c r="C2" s="2"/>
      <c r="D2" s="2"/>
      <c r="E2" s="2"/>
      <c r="F2" s="4"/>
      <c r="G2" s="4"/>
    </row>
    <row r="3" spans="1:10" ht="15.75">
      <c r="A3" s="5" t="s">
        <v>66</v>
      </c>
      <c r="B3" s="2"/>
      <c r="C3" s="2"/>
      <c r="D3" s="2"/>
      <c r="E3" s="2"/>
      <c r="F3" s="4"/>
      <c r="G3" s="4"/>
    </row>
    <row r="4" spans="1:10" ht="15.75">
      <c r="A4" s="30" t="s">
        <v>69</v>
      </c>
      <c r="B4" s="31"/>
      <c r="C4" s="31"/>
      <c r="D4" s="31"/>
      <c r="E4" s="31"/>
      <c r="F4" s="4"/>
      <c r="G4" s="6"/>
    </row>
    <row r="5" spans="1:10" ht="15.75" customHeight="1">
      <c r="B5" s="2"/>
      <c r="C5" s="2"/>
      <c r="D5" s="2"/>
      <c r="E5" s="2"/>
      <c r="F5" s="4"/>
      <c r="G5" s="6"/>
      <c r="J5" s="6"/>
    </row>
    <row r="6" spans="1:10" ht="9" customHeight="1">
      <c r="B6" s="7"/>
      <c r="F6" s="4"/>
      <c r="G6" s="4"/>
    </row>
    <row r="7" spans="1:10" ht="31.5">
      <c r="A7" s="8" t="s">
        <v>2</v>
      </c>
      <c r="B7" s="9" t="s">
        <v>3</v>
      </c>
      <c r="C7" s="9" t="s">
        <v>70</v>
      </c>
      <c r="D7" s="10" t="s">
        <v>4</v>
      </c>
      <c r="E7" s="9" t="s">
        <v>65</v>
      </c>
      <c r="F7" s="4"/>
      <c r="G7" s="4"/>
    </row>
    <row r="8" spans="1:10" ht="9.75" customHeight="1">
      <c r="A8" s="11"/>
      <c r="B8" s="11"/>
      <c r="C8" s="11"/>
      <c r="D8" s="11"/>
      <c r="E8" s="11"/>
      <c r="F8" s="4"/>
      <c r="G8" s="4"/>
    </row>
    <row r="9" spans="1:10" ht="9" customHeight="1">
      <c r="A9" s="11"/>
      <c r="B9" s="11"/>
      <c r="C9" s="11"/>
      <c r="D9" s="11"/>
      <c r="E9" s="11"/>
      <c r="F9" s="4"/>
      <c r="G9" s="4"/>
    </row>
    <row r="10" spans="1:10" ht="15.75">
      <c r="A10" s="11" t="s">
        <v>5</v>
      </c>
      <c r="B10" s="12">
        <f>B64+B70+B71</f>
        <v>1393572000</v>
      </c>
      <c r="C10" s="12">
        <f>C64+C70+C71</f>
        <v>1393378000</v>
      </c>
      <c r="D10" s="12">
        <f>D64+D70+D71</f>
        <v>-194000</v>
      </c>
      <c r="E10" s="13">
        <f>D10/B10</f>
        <v>-1.3921060411661542E-4</v>
      </c>
      <c r="F10" s="4"/>
      <c r="G10" s="4"/>
    </row>
    <row r="11" spans="1:10" ht="7.5" customHeight="1">
      <c r="B11" s="14"/>
      <c r="C11" s="14"/>
      <c r="D11" s="14"/>
      <c r="E11" s="14"/>
      <c r="F11" s="4"/>
      <c r="G11" s="4"/>
    </row>
    <row r="12" spans="1:10" ht="18" customHeight="1">
      <c r="A12" s="11" t="s">
        <v>6</v>
      </c>
      <c r="B12" s="15">
        <v>12337631</v>
      </c>
      <c r="C12" s="15">
        <v>11101897</v>
      </c>
      <c r="D12" s="15">
        <f t="shared" ref="D12:D63" si="0">C12-B12</f>
        <v>-1235734</v>
      </c>
      <c r="E12" s="16">
        <f t="shared" ref="E12:E71" si="1">D12/B12</f>
        <v>-0.10015974703733642</v>
      </c>
      <c r="F12" s="4"/>
      <c r="G12" s="4"/>
    </row>
    <row r="13" spans="1:10" ht="18" customHeight="1">
      <c r="A13" s="11" t="s">
        <v>7</v>
      </c>
      <c r="B13" s="15">
        <v>5876555</v>
      </c>
      <c r="C13" s="15">
        <v>5287961</v>
      </c>
      <c r="D13" s="15">
        <f t="shared" si="0"/>
        <v>-588594</v>
      </c>
      <c r="E13" s="16">
        <f t="shared" si="1"/>
        <v>-0.10015970241068109</v>
      </c>
      <c r="F13" s="4"/>
      <c r="G13" s="4"/>
    </row>
    <row r="14" spans="1:10" ht="18" customHeight="1">
      <c r="A14" s="11" t="s">
        <v>8</v>
      </c>
      <c r="B14" s="15">
        <v>28315755</v>
      </c>
      <c r="C14" s="15">
        <v>25479655</v>
      </c>
      <c r="D14" s="15">
        <f t="shared" si="0"/>
        <v>-2836100</v>
      </c>
      <c r="E14" s="16">
        <f t="shared" si="1"/>
        <v>-0.10015978736925786</v>
      </c>
      <c r="F14" s="4"/>
      <c r="G14" s="4"/>
    </row>
    <row r="15" spans="1:10" ht="18" customHeight="1">
      <c r="A15" s="17" t="s">
        <v>9</v>
      </c>
      <c r="B15" s="18">
        <v>4522192</v>
      </c>
      <c r="C15" s="18">
        <v>4069250</v>
      </c>
      <c r="D15" s="18">
        <f t="shared" si="0"/>
        <v>-452942</v>
      </c>
      <c r="E15" s="19">
        <f t="shared" si="1"/>
        <v>-0.10015983399201095</v>
      </c>
      <c r="F15" s="4"/>
      <c r="G15" s="4"/>
    </row>
    <row r="16" spans="1:10" ht="18" customHeight="1">
      <c r="A16" s="11" t="s">
        <v>10</v>
      </c>
      <c r="B16" s="15">
        <v>158507519</v>
      </c>
      <c r="C16" s="15">
        <v>206023191</v>
      </c>
      <c r="D16" s="15">
        <f t="shared" si="0"/>
        <v>47515672</v>
      </c>
      <c r="E16" s="16">
        <f t="shared" si="1"/>
        <v>0.29976919896147008</v>
      </c>
      <c r="F16" s="4"/>
      <c r="G16" s="4"/>
    </row>
    <row r="17" spans="1:7" ht="18" customHeight="1">
      <c r="A17" s="11" t="s">
        <v>11</v>
      </c>
      <c r="B17" s="15">
        <v>14090453</v>
      </c>
      <c r="C17" s="15">
        <v>12679156</v>
      </c>
      <c r="D17" s="15">
        <f t="shared" si="0"/>
        <v>-1411297</v>
      </c>
      <c r="E17" s="16">
        <f t="shared" si="1"/>
        <v>-0.10015980323698606</v>
      </c>
      <c r="F17" s="4"/>
      <c r="G17" s="4"/>
    </row>
    <row r="18" spans="1:7" ht="18" customHeight="1">
      <c r="A18" s="11" t="s">
        <v>12</v>
      </c>
      <c r="B18" s="15">
        <v>11806402</v>
      </c>
      <c r="C18" s="15">
        <v>10623875</v>
      </c>
      <c r="D18" s="15">
        <f t="shared" si="0"/>
        <v>-1182527</v>
      </c>
      <c r="E18" s="16">
        <f t="shared" si="1"/>
        <v>-0.10015981160051979</v>
      </c>
      <c r="F18" s="4"/>
      <c r="G18" s="4"/>
    </row>
    <row r="19" spans="1:7" ht="18" customHeight="1">
      <c r="A19" s="17" t="s">
        <v>13</v>
      </c>
      <c r="B19" s="18">
        <v>2517108</v>
      </c>
      <c r="C19" s="18">
        <v>2264995</v>
      </c>
      <c r="D19" s="18">
        <f t="shared" si="0"/>
        <v>-252113</v>
      </c>
      <c r="E19" s="19">
        <f t="shared" si="1"/>
        <v>-0.10015978654869001</v>
      </c>
      <c r="F19" s="4"/>
      <c r="G19" s="4"/>
    </row>
    <row r="20" spans="1:7" ht="18" customHeight="1">
      <c r="A20" s="11" t="s">
        <v>14</v>
      </c>
      <c r="B20" s="15">
        <v>12090836</v>
      </c>
      <c r="C20" s="15">
        <v>10879820</v>
      </c>
      <c r="D20" s="15">
        <f t="shared" si="0"/>
        <v>-1211016</v>
      </c>
      <c r="E20" s="16">
        <f t="shared" si="1"/>
        <v>-0.1001598235225422</v>
      </c>
      <c r="F20" s="4"/>
      <c r="G20" s="4"/>
    </row>
    <row r="21" spans="1:7" ht="18" customHeight="1">
      <c r="A21" s="11" t="s">
        <v>15</v>
      </c>
      <c r="B21" s="15">
        <v>41440429</v>
      </c>
      <c r="C21" s="15">
        <v>37289765</v>
      </c>
      <c r="D21" s="15">
        <f t="shared" si="0"/>
        <v>-4150664</v>
      </c>
      <c r="E21" s="16">
        <f t="shared" si="1"/>
        <v>-0.10015977392512032</v>
      </c>
      <c r="F21" s="4"/>
      <c r="G21" s="4"/>
    </row>
    <row r="22" spans="1:7" ht="18" customHeight="1">
      <c r="A22" s="11" t="s">
        <v>16</v>
      </c>
      <c r="B22" s="15">
        <v>26713274</v>
      </c>
      <c r="C22" s="15">
        <v>24037678</v>
      </c>
      <c r="D22" s="15">
        <f t="shared" si="0"/>
        <v>-2675596</v>
      </c>
      <c r="E22" s="16">
        <f t="shared" si="1"/>
        <v>-0.10015979321740945</v>
      </c>
      <c r="F22" s="4"/>
      <c r="G22" s="4"/>
    </row>
    <row r="23" spans="1:7" ht="18" customHeight="1">
      <c r="A23" s="17" t="s">
        <v>17</v>
      </c>
      <c r="B23" s="18">
        <v>2534139</v>
      </c>
      <c r="C23" s="18">
        <v>2280320</v>
      </c>
      <c r="D23" s="18">
        <f t="shared" si="0"/>
        <v>-253819</v>
      </c>
      <c r="E23" s="19">
        <f t="shared" si="1"/>
        <v>-0.10015985705598628</v>
      </c>
      <c r="F23" s="4"/>
      <c r="G23" s="4"/>
    </row>
    <row r="24" spans="1:7" ht="18" customHeight="1">
      <c r="A24" s="11" t="s">
        <v>18</v>
      </c>
      <c r="B24" s="15">
        <v>2611276</v>
      </c>
      <c r="C24" s="15">
        <v>2349731</v>
      </c>
      <c r="D24" s="15">
        <f t="shared" si="0"/>
        <v>-261545</v>
      </c>
      <c r="E24" s="16">
        <f t="shared" si="1"/>
        <v>-0.10015984522509302</v>
      </c>
      <c r="F24" s="4"/>
      <c r="G24" s="4"/>
    </row>
    <row r="25" spans="1:7" ht="18" customHeight="1">
      <c r="A25" s="11" t="s">
        <v>19</v>
      </c>
      <c r="B25" s="15">
        <v>58810914</v>
      </c>
      <c r="C25" s="15">
        <v>76440615</v>
      </c>
      <c r="D25" s="15">
        <f t="shared" si="0"/>
        <v>17629701</v>
      </c>
      <c r="E25" s="16">
        <f t="shared" si="1"/>
        <v>0.29976920610347935</v>
      </c>
      <c r="F25" s="4"/>
      <c r="G25" s="4"/>
    </row>
    <row r="26" spans="1:7" ht="18" customHeight="1">
      <c r="A26" s="11" t="s">
        <v>20</v>
      </c>
      <c r="B26" s="15">
        <v>12352607</v>
      </c>
      <c r="C26" s="15">
        <v>11115373</v>
      </c>
      <c r="D26" s="15">
        <f t="shared" si="0"/>
        <v>-1237234</v>
      </c>
      <c r="E26" s="16">
        <f t="shared" si="1"/>
        <v>-0.10015974765488775</v>
      </c>
      <c r="F26" s="4"/>
      <c r="G26" s="4"/>
    </row>
    <row r="27" spans="1:7" ht="18" customHeight="1">
      <c r="A27" s="17" t="s">
        <v>21</v>
      </c>
      <c r="B27" s="18">
        <v>5363928</v>
      </c>
      <c r="C27" s="18">
        <v>4826678</v>
      </c>
      <c r="D27" s="18">
        <f t="shared" si="0"/>
        <v>-537250</v>
      </c>
      <c r="E27" s="19">
        <f t="shared" si="1"/>
        <v>-0.10015980825991698</v>
      </c>
      <c r="F27" s="4"/>
      <c r="G27" s="4"/>
    </row>
    <row r="28" spans="1:7" ht="18" customHeight="1">
      <c r="A28" s="11" t="s">
        <v>22</v>
      </c>
      <c r="B28" s="15">
        <v>3797394</v>
      </c>
      <c r="C28" s="15">
        <v>4826014</v>
      </c>
      <c r="D28" s="15">
        <f t="shared" si="0"/>
        <v>1028620</v>
      </c>
      <c r="E28" s="16">
        <f t="shared" si="1"/>
        <v>0.27087523707047517</v>
      </c>
      <c r="F28" s="4"/>
      <c r="G28" s="4"/>
    </row>
    <row r="29" spans="1:7" ht="18" customHeight="1">
      <c r="A29" s="11" t="s">
        <v>23</v>
      </c>
      <c r="B29" s="15">
        <v>11706885</v>
      </c>
      <c r="C29" s="15">
        <v>10534326</v>
      </c>
      <c r="D29" s="15">
        <f t="shared" si="0"/>
        <v>-1172559</v>
      </c>
      <c r="E29" s="16">
        <f t="shared" si="1"/>
        <v>-0.10015977777179839</v>
      </c>
      <c r="F29" s="4"/>
      <c r="G29" s="4"/>
    </row>
    <row r="30" spans="1:7" ht="18" customHeight="1">
      <c r="A30" s="11" t="s">
        <v>24</v>
      </c>
      <c r="B30" s="15">
        <v>14645250</v>
      </c>
      <c r="C30" s="15">
        <v>13178385</v>
      </c>
      <c r="D30" s="15">
        <f t="shared" si="0"/>
        <v>-1466865</v>
      </c>
      <c r="E30" s="16">
        <f t="shared" si="1"/>
        <v>-0.10015977876785989</v>
      </c>
      <c r="F30" s="4"/>
      <c r="G30" s="4"/>
    </row>
    <row r="31" spans="1:7" ht="18" customHeight="1">
      <c r="A31" s="17" t="s">
        <v>25</v>
      </c>
      <c r="B31" s="18">
        <v>2027635</v>
      </c>
      <c r="C31" s="18">
        <v>1824548</v>
      </c>
      <c r="D31" s="18">
        <f t="shared" si="0"/>
        <v>-203087</v>
      </c>
      <c r="E31" s="19">
        <f t="shared" si="1"/>
        <v>-0.1001595454803256</v>
      </c>
      <c r="F31" s="4"/>
      <c r="G31" s="4"/>
    </row>
    <row r="32" spans="1:7" ht="18" customHeight="1">
      <c r="A32" s="11" t="s">
        <v>26</v>
      </c>
      <c r="B32" s="15">
        <v>14981809</v>
      </c>
      <c r="C32" s="15">
        <v>13481234</v>
      </c>
      <c r="D32" s="15">
        <f t="shared" si="0"/>
        <v>-1500575</v>
      </c>
      <c r="E32" s="16">
        <f t="shared" si="1"/>
        <v>-0.10015980046201363</v>
      </c>
      <c r="F32" s="4"/>
      <c r="G32" s="4"/>
    </row>
    <row r="33" spans="1:7" ht="18" customHeight="1">
      <c r="A33" s="11" t="s">
        <v>27</v>
      </c>
      <c r="B33" s="15">
        <v>19860355</v>
      </c>
      <c r="C33" s="15">
        <v>17871146</v>
      </c>
      <c r="D33" s="15">
        <f t="shared" si="0"/>
        <v>-1989209</v>
      </c>
      <c r="E33" s="16">
        <f t="shared" si="1"/>
        <v>-0.10015979069860534</v>
      </c>
      <c r="F33" s="4"/>
      <c r="G33" s="4"/>
    </row>
    <row r="34" spans="1:7" ht="18" customHeight="1">
      <c r="A34" s="11" t="s">
        <v>28</v>
      </c>
      <c r="B34" s="15">
        <v>27746873</v>
      </c>
      <c r="C34" s="15">
        <v>24967752</v>
      </c>
      <c r="D34" s="15">
        <f t="shared" si="0"/>
        <v>-2779121</v>
      </c>
      <c r="E34" s="16">
        <f t="shared" si="1"/>
        <v>-0.10015979097896906</v>
      </c>
      <c r="F34" s="4"/>
      <c r="G34" s="4"/>
    </row>
    <row r="35" spans="1:7" ht="18" customHeight="1">
      <c r="A35" s="17" t="s">
        <v>29</v>
      </c>
      <c r="B35" s="18">
        <v>8545279</v>
      </c>
      <c r="C35" s="18">
        <v>7689386</v>
      </c>
      <c r="D35" s="18">
        <f t="shared" si="0"/>
        <v>-855893</v>
      </c>
      <c r="E35" s="19">
        <f t="shared" si="1"/>
        <v>-0.10015974902633372</v>
      </c>
      <c r="F35" s="4"/>
      <c r="G35" s="4"/>
    </row>
    <row r="36" spans="1:7" ht="18" customHeight="1">
      <c r="A36" s="11" t="s">
        <v>30</v>
      </c>
      <c r="B36" s="15">
        <v>11917714</v>
      </c>
      <c r="C36" s="15">
        <v>10724038</v>
      </c>
      <c r="D36" s="15">
        <f t="shared" si="0"/>
        <v>-1193676</v>
      </c>
      <c r="E36" s="16">
        <f t="shared" si="1"/>
        <v>-0.10015981252780524</v>
      </c>
      <c r="F36" s="4"/>
      <c r="G36" s="4"/>
    </row>
    <row r="37" spans="1:7" ht="18" customHeight="1">
      <c r="A37" s="11" t="s">
        <v>31</v>
      </c>
      <c r="B37" s="15">
        <v>9804128</v>
      </c>
      <c r="C37" s="15">
        <v>8822149</v>
      </c>
      <c r="D37" s="15">
        <f t="shared" si="0"/>
        <v>-981979</v>
      </c>
      <c r="E37" s="16">
        <f t="shared" si="1"/>
        <v>-0.1001597490363243</v>
      </c>
      <c r="F37" s="4"/>
      <c r="G37" s="4"/>
    </row>
    <row r="38" spans="1:7" ht="18" customHeight="1">
      <c r="A38" s="11" t="s">
        <v>32</v>
      </c>
      <c r="B38" s="15">
        <v>1435624</v>
      </c>
      <c r="C38" s="15">
        <v>1291832</v>
      </c>
      <c r="D38" s="15">
        <f t="shared" si="0"/>
        <v>-143792</v>
      </c>
      <c r="E38" s="16">
        <f t="shared" si="1"/>
        <v>-0.10015993045532813</v>
      </c>
      <c r="F38" s="4"/>
      <c r="G38" s="4"/>
    </row>
    <row r="39" spans="1:7" ht="18" customHeight="1">
      <c r="A39" s="17" t="s">
        <v>33</v>
      </c>
      <c r="B39" s="18">
        <v>1827388</v>
      </c>
      <c r="C39" s="18">
        <v>1644357</v>
      </c>
      <c r="D39" s="18">
        <f t="shared" si="0"/>
        <v>-183031</v>
      </c>
      <c r="E39" s="19">
        <f t="shared" si="1"/>
        <v>-0.10015990036051457</v>
      </c>
      <c r="F39" s="4"/>
      <c r="G39" s="4"/>
    </row>
    <row r="40" spans="1:7" ht="18" customHeight="1">
      <c r="A40" s="11" t="s">
        <v>34</v>
      </c>
      <c r="B40" s="15">
        <v>25833014</v>
      </c>
      <c r="C40" s="15">
        <v>23245585</v>
      </c>
      <c r="D40" s="15">
        <f t="shared" si="0"/>
        <v>-2587429</v>
      </c>
      <c r="E40" s="16">
        <f t="shared" si="1"/>
        <v>-0.10015978003960359</v>
      </c>
      <c r="F40" s="4"/>
      <c r="G40" s="4"/>
    </row>
    <row r="41" spans="1:7" ht="18" customHeight="1">
      <c r="A41" s="11" t="s">
        <v>35</v>
      </c>
      <c r="B41" s="15">
        <v>1911623</v>
      </c>
      <c r="C41" s="15">
        <v>1720155</v>
      </c>
      <c r="D41" s="15">
        <f t="shared" si="0"/>
        <v>-191468</v>
      </c>
      <c r="E41" s="16">
        <f t="shared" si="1"/>
        <v>-0.10015991646888533</v>
      </c>
      <c r="F41" s="4"/>
      <c r="G41" s="4"/>
    </row>
    <row r="42" spans="1:7" ht="18" customHeight="1">
      <c r="A42" s="11" t="s">
        <v>36</v>
      </c>
      <c r="B42" s="15">
        <v>32469628</v>
      </c>
      <c r="C42" s="15">
        <v>41952869</v>
      </c>
      <c r="D42" s="15">
        <f t="shared" si="0"/>
        <v>9483241</v>
      </c>
      <c r="E42" s="16">
        <f t="shared" si="1"/>
        <v>0.29206497222573663</v>
      </c>
      <c r="F42" s="4"/>
      <c r="G42" s="4"/>
    </row>
    <row r="43" spans="1:7" ht="18" customHeight="1">
      <c r="A43" s="17" t="s">
        <v>37</v>
      </c>
      <c r="B43" s="18">
        <v>17841270</v>
      </c>
      <c r="C43" s="18">
        <v>16054292</v>
      </c>
      <c r="D43" s="18">
        <f t="shared" si="0"/>
        <v>-1786978</v>
      </c>
      <c r="E43" s="19">
        <f t="shared" si="1"/>
        <v>-0.10015979804128293</v>
      </c>
      <c r="F43" s="4"/>
      <c r="G43" s="4"/>
    </row>
    <row r="44" spans="1:7" ht="18" customHeight="1">
      <c r="A44" s="11" t="s">
        <v>38</v>
      </c>
      <c r="B44" s="15">
        <v>101745387</v>
      </c>
      <c r="C44" s="15">
        <v>91554591</v>
      </c>
      <c r="D44" s="15">
        <f t="shared" si="0"/>
        <v>-10190796</v>
      </c>
      <c r="E44" s="16">
        <f t="shared" si="1"/>
        <v>-0.10015978414824842</v>
      </c>
      <c r="F44" s="4"/>
      <c r="G44" s="4"/>
    </row>
    <row r="45" spans="1:7" ht="18" customHeight="1">
      <c r="A45" s="11" t="s">
        <v>39</v>
      </c>
      <c r="B45" s="15">
        <v>21045970</v>
      </c>
      <c r="C45" s="15">
        <v>18938010</v>
      </c>
      <c r="D45" s="15">
        <f t="shared" si="0"/>
        <v>-2107960</v>
      </c>
      <c r="E45" s="16">
        <f t="shared" si="1"/>
        <v>-0.10015979306251981</v>
      </c>
      <c r="F45" s="4"/>
      <c r="G45" s="4"/>
    </row>
    <row r="46" spans="1:7" ht="18" customHeight="1">
      <c r="A46" s="11" t="s">
        <v>40</v>
      </c>
      <c r="B46" s="15">
        <v>740881</v>
      </c>
      <c r="C46" s="15">
        <v>962974</v>
      </c>
      <c r="D46" s="15">
        <f t="shared" si="0"/>
        <v>222093</v>
      </c>
      <c r="E46" s="16">
        <f t="shared" si="1"/>
        <v>0.29976878877984453</v>
      </c>
      <c r="F46" s="4"/>
      <c r="G46" s="4"/>
    </row>
    <row r="47" spans="1:7" ht="18" customHeight="1">
      <c r="A47" s="17" t="s">
        <v>41</v>
      </c>
      <c r="B47" s="18">
        <v>27235792</v>
      </c>
      <c r="C47" s="18">
        <v>24507861</v>
      </c>
      <c r="D47" s="18">
        <f t="shared" si="0"/>
        <v>-2727931</v>
      </c>
      <c r="E47" s="19">
        <f t="shared" si="1"/>
        <v>-0.10015978239222859</v>
      </c>
      <c r="F47" s="4"/>
      <c r="G47" s="4"/>
    </row>
    <row r="48" spans="1:7" ht="18" customHeight="1">
      <c r="A48" s="11" t="s">
        <v>42</v>
      </c>
      <c r="B48" s="15">
        <v>5580181</v>
      </c>
      <c r="C48" s="15">
        <v>5021271</v>
      </c>
      <c r="D48" s="15">
        <f t="shared" si="0"/>
        <v>-558910</v>
      </c>
      <c r="E48" s="16">
        <f t="shared" si="1"/>
        <v>-0.10015983352511325</v>
      </c>
      <c r="F48" s="4"/>
      <c r="G48" s="4"/>
    </row>
    <row r="49" spans="1:7" ht="18" customHeight="1">
      <c r="A49" s="11" t="s">
        <v>43</v>
      </c>
      <c r="B49" s="15">
        <v>9412925</v>
      </c>
      <c r="C49" s="15">
        <v>8470128</v>
      </c>
      <c r="D49" s="15">
        <f t="shared" si="0"/>
        <v>-942797</v>
      </c>
      <c r="E49" s="16">
        <f t="shared" si="1"/>
        <v>-0.10015983342053612</v>
      </c>
      <c r="F49" s="4"/>
      <c r="G49" s="4"/>
    </row>
    <row r="50" spans="1:7" ht="18" customHeight="1">
      <c r="A50" s="11" t="s">
        <v>44</v>
      </c>
      <c r="B50" s="15">
        <v>52261354</v>
      </c>
      <c r="C50" s="15">
        <v>47026868</v>
      </c>
      <c r="D50" s="15">
        <f t="shared" si="0"/>
        <v>-5234486</v>
      </c>
      <c r="E50" s="16">
        <f t="shared" si="1"/>
        <v>-0.10015978537410263</v>
      </c>
      <c r="F50" s="4"/>
      <c r="G50" s="4"/>
    </row>
    <row r="51" spans="1:7" ht="18" customHeight="1">
      <c r="A51" s="17" t="s">
        <v>45</v>
      </c>
      <c r="B51" s="18">
        <v>108379632</v>
      </c>
      <c r="C51" s="18">
        <v>97524351</v>
      </c>
      <c r="D51" s="18">
        <f t="shared" si="0"/>
        <v>-10855281</v>
      </c>
      <c r="E51" s="19">
        <f t="shared" si="1"/>
        <v>-0.10015978832627886</v>
      </c>
      <c r="F51" s="4"/>
      <c r="G51" s="4"/>
    </row>
    <row r="52" spans="1:7" ht="18" customHeight="1">
      <c r="A52" s="11" t="s">
        <v>46</v>
      </c>
      <c r="B52" s="15">
        <v>3120263</v>
      </c>
      <c r="C52" s="15">
        <v>2807738</v>
      </c>
      <c r="D52" s="15">
        <f t="shared" si="0"/>
        <v>-312525</v>
      </c>
      <c r="E52" s="16">
        <f t="shared" si="1"/>
        <v>-0.10015982627105471</v>
      </c>
      <c r="F52" s="4"/>
      <c r="G52" s="4"/>
    </row>
    <row r="53" spans="1:7" ht="18" customHeight="1">
      <c r="A53" s="11" t="s">
        <v>47</v>
      </c>
      <c r="B53" s="15">
        <v>10522345</v>
      </c>
      <c r="C53" s="15">
        <v>9468429</v>
      </c>
      <c r="D53" s="15">
        <f t="shared" si="0"/>
        <v>-1053916</v>
      </c>
      <c r="E53" s="16">
        <f t="shared" si="1"/>
        <v>-0.10015980278160429</v>
      </c>
      <c r="F53" s="4"/>
      <c r="G53" s="4"/>
    </row>
    <row r="54" spans="1:7" ht="18" customHeight="1">
      <c r="A54" s="11" t="s">
        <v>48</v>
      </c>
      <c r="B54" s="15">
        <v>1159463</v>
      </c>
      <c r="C54" s="15">
        <v>1043331</v>
      </c>
      <c r="D54" s="15">
        <f t="shared" si="0"/>
        <v>-116132</v>
      </c>
      <c r="E54" s="16">
        <f t="shared" si="1"/>
        <v>-0.10016016035009311</v>
      </c>
      <c r="F54" s="4"/>
      <c r="G54" s="4"/>
    </row>
    <row r="55" spans="1:7" ht="18" customHeight="1">
      <c r="A55" s="17" t="s">
        <v>49</v>
      </c>
      <c r="B55" s="18">
        <v>12944745</v>
      </c>
      <c r="C55" s="18">
        <v>11648202</v>
      </c>
      <c r="D55" s="18">
        <f t="shared" si="0"/>
        <v>-1296543</v>
      </c>
      <c r="E55" s="19">
        <f t="shared" si="1"/>
        <v>-0.10015979457301012</v>
      </c>
      <c r="F55" s="4"/>
      <c r="G55" s="4"/>
    </row>
    <row r="56" spans="1:7" ht="18" customHeight="1">
      <c r="A56" s="11" t="s">
        <v>50</v>
      </c>
      <c r="B56" s="15">
        <v>74893848</v>
      </c>
      <c r="C56" s="15">
        <v>67392496</v>
      </c>
      <c r="D56" s="15">
        <f t="shared" si="0"/>
        <v>-7501352</v>
      </c>
      <c r="E56" s="16">
        <f t="shared" si="1"/>
        <v>-0.10015978882537856</v>
      </c>
      <c r="F56" s="4"/>
      <c r="G56" s="4"/>
    </row>
    <row r="57" spans="1:7" ht="18" customHeight="1">
      <c r="A57" s="11" t="s">
        <v>51</v>
      </c>
      <c r="B57" s="15">
        <v>4196235</v>
      </c>
      <c r="C57" s="15">
        <v>3775941</v>
      </c>
      <c r="D57" s="15">
        <f t="shared" si="0"/>
        <v>-420294</v>
      </c>
      <c r="E57" s="16">
        <f t="shared" si="1"/>
        <v>-0.1001597860939628</v>
      </c>
      <c r="F57" s="4"/>
      <c r="G57" s="4"/>
    </row>
    <row r="58" spans="1:7" ht="18" customHeight="1">
      <c r="A58" s="11" t="s">
        <v>52</v>
      </c>
      <c r="B58" s="15">
        <v>896318</v>
      </c>
      <c r="C58" s="15">
        <v>806543</v>
      </c>
      <c r="D58" s="15">
        <f t="shared" si="0"/>
        <v>-89775</v>
      </c>
      <c r="E58" s="16">
        <f t="shared" si="1"/>
        <v>-0.10015976472635828</v>
      </c>
      <c r="F58" s="4"/>
      <c r="G58" s="4"/>
    </row>
    <row r="59" spans="1:7" ht="18" customHeight="1">
      <c r="A59" s="17" t="s">
        <v>53</v>
      </c>
      <c r="B59" s="18">
        <v>12811909</v>
      </c>
      <c r="C59" s="18">
        <v>11528671</v>
      </c>
      <c r="D59" s="18">
        <f t="shared" si="0"/>
        <v>-1283238</v>
      </c>
      <c r="E59" s="19">
        <f t="shared" si="1"/>
        <v>-0.10015978102872881</v>
      </c>
      <c r="F59" s="4"/>
      <c r="G59" s="4"/>
    </row>
    <row r="60" spans="1:7" ht="18" customHeight="1">
      <c r="A60" s="11" t="s">
        <v>54</v>
      </c>
      <c r="B60" s="15">
        <v>19751767</v>
      </c>
      <c r="C60" s="15">
        <v>25672738</v>
      </c>
      <c r="D60" s="15">
        <f t="shared" si="0"/>
        <v>5920971</v>
      </c>
      <c r="E60" s="16">
        <f t="shared" si="1"/>
        <v>0.29976918014474352</v>
      </c>
      <c r="F60" s="4"/>
      <c r="G60" s="4"/>
    </row>
    <row r="61" spans="1:7" ht="18" customHeight="1">
      <c r="A61" s="11" t="s">
        <v>55</v>
      </c>
      <c r="B61" s="15">
        <v>9022367</v>
      </c>
      <c r="C61" s="15">
        <v>8118689</v>
      </c>
      <c r="D61" s="15">
        <f t="shared" si="0"/>
        <v>-903678</v>
      </c>
      <c r="E61" s="16">
        <f t="shared" si="1"/>
        <v>-0.10015974743656515</v>
      </c>
      <c r="F61" s="4"/>
      <c r="G61" s="4"/>
    </row>
    <row r="62" spans="1:7" ht="18" customHeight="1">
      <c r="A62" s="11" t="s">
        <v>56</v>
      </c>
      <c r="B62" s="15">
        <v>9838615</v>
      </c>
      <c r="C62" s="15">
        <v>8853181</v>
      </c>
      <c r="D62" s="15">
        <f t="shared" si="0"/>
        <v>-985434</v>
      </c>
      <c r="E62" s="16">
        <f t="shared" si="1"/>
        <v>-0.10015982940688298</v>
      </c>
      <c r="F62" s="4"/>
      <c r="G62" s="4"/>
    </row>
    <row r="63" spans="1:7" ht="18" customHeight="1">
      <c r="A63" s="17" t="s">
        <v>57</v>
      </c>
      <c r="B63" s="18">
        <v>910116</v>
      </c>
      <c r="C63" s="18">
        <v>818959</v>
      </c>
      <c r="D63" s="18">
        <f t="shared" si="0"/>
        <v>-91157</v>
      </c>
      <c r="E63" s="19">
        <f t="shared" si="1"/>
        <v>-0.10015975985478774</v>
      </c>
      <c r="F63" s="4"/>
      <c r="G63" s="4"/>
    </row>
    <row r="64" spans="1:7" ht="18" customHeight="1">
      <c r="A64" s="8" t="s">
        <v>58</v>
      </c>
      <c r="B64" s="20">
        <f>SUM(B12:B63)</f>
        <v>1092713000</v>
      </c>
      <c r="C64" s="20">
        <f>SUM(C12:C63)</f>
        <v>1092519000</v>
      </c>
      <c r="D64" s="20">
        <f>SUM(D12:D63)</f>
        <v>-194000</v>
      </c>
      <c r="E64" s="21">
        <f t="shared" si="1"/>
        <v>-1.7753975655089671E-4</v>
      </c>
      <c r="F64" s="4"/>
      <c r="G64" s="4"/>
    </row>
    <row r="65" spans="1:7" ht="18" customHeight="1">
      <c r="A65" s="11" t="s">
        <v>59</v>
      </c>
      <c r="B65" s="15">
        <v>502290</v>
      </c>
      <c r="C65" s="15">
        <v>508660</v>
      </c>
      <c r="D65" s="15">
        <f>C65-B65</f>
        <v>6370</v>
      </c>
      <c r="E65" s="16">
        <f t="shared" si="1"/>
        <v>1.2681916820960003E-2</v>
      </c>
      <c r="F65" s="4"/>
      <c r="G65" s="4"/>
    </row>
    <row r="66" spans="1:7" ht="18" customHeight="1">
      <c r="A66" s="11" t="s">
        <v>60</v>
      </c>
      <c r="B66" s="15">
        <v>1378467</v>
      </c>
      <c r="C66" s="15">
        <v>1395946</v>
      </c>
      <c r="D66" s="15">
        <f>C66-B66</f>
        <v>17479</v>
      </c>
      <c r="E66" s="16">
        <f t="shared" si="1"/>
        <v>1.2680027886050228E-2</v>
      </c>
      <c r="F66" s="4"/>
      <c r="G66" s="4"/>
    </row>
    <row r="67" spans="1:7" ht="18" customHeight="1">
      <c r="A67" s="11" t="s">
        <v>61</v>
      </c>
      <c r="B67" s="15">
        <v>643704</v>
      </c>
      <c r="C67" s="15">
        <v>651865</v>
      </c>
      <c r="D67" s="15">
        <f>C67-B67</f>
        <v>8161</v>
      </c>
      <c r="E67" s="16">
        <f t="shared" si="1"/>
        <v>1.267818748990219E-2</v>
      </c>
      <c r="F67" s="4"/>
      <c r="G67" s="4"/>
    </row>
    <row r="68" spans="1:7" ht="18" customHeight="1">
      <c r="A68" s="11" t="s">
        <v>62</v>
      </c>
      <c r="B68" s="15">
        <v>118327</v>
      </c>
      <c r="C68" s="15">
        <v>118303</v>
      </c>
      <c r="D68" s="15">
        <f>C68-B68</f>
        <v>-24</v>
      </c>
      <c r="E68" s="16">
        <f t="shared" si="1"/>
        <v>-2.0282775697854253E-4</v>
      </c>
      <c r="F68" s="4"/>
      <c r="G68" s="4"/>
    </row>
    <row r="69" spans="1:7" ht="18" customHeight="1">
      <c r="A69" s="17" t="s">
        <v>63</v>
      </c>
      <c r="B69" s="18">
        <v>841142</v>
      </c>
      <c r="C69" s="18">
        <v>808671</v>
      </c>
      <c r="D69" s="18">
        <f>C69-B69</f>
        <v>-32471</v>
      </c>
      <c r="E69" s="19">
        <f t="shared" si="1"/>
        <v>-3.8603470044296921E-2</v>
      </c>
      <c r="F69" s="4"/>
      <c r="G69" s="4"/>
    </row>
    <row r="70" spans="1:7" ht="18" customHeight="1">
      <c r="A70" s="8" t="s">
        <v>64</v>
      </c>
      <c r="B70" s="20">
        <f>SUM(B65:B69)</f>
        <v>3483930</v>
      </c>
      <c r="C70" s="20">
        <f>SUM(C65:C69)</f>
        <v>3483445</v>
      </c>
      <c r="D70" s="20">
        <f>SUM(D65:D69)</f>
        <v>-485</v>
      </c>
      <c r="E70" s="22">
        <f t="shared" si="1"/>
        <v>-1.3921060411661542E-4</v>
      </c>
      <c r="F70" s="4"/>
      <c r="G70" s="4"/>
    </row>
    <row r="71" spans="1:7" ht="18" customHeight="1">
      <c r="A71" s="8" t="s">
        <v>68</v>
      </c>
      <c r="B71" s="23">
        <v>297375070</v>
      </c>
      <c r="C71" s="23">
        <v>297375555</v>
      </c>
      <c r="D71" s="23">
        <f>C71-B71</f>
        <v>485</v>
      </c>
      <c r="E71" s="24">
        <f t="shared" si="1"/>
        <v>1.6309369847311006E-6</v>
      </c>
      <c r="F71" s="4"/>
      <c r="G71" s="4"/>
    </row>
    <row r="72" spans="1:7" ht="66.75" customHeight="1">
      <c r="A72" s="32" t="s">
        <v>71</v>
      </c>
      <c r="B72" s="33"/>
      <c r="C72" s="33"/>
      <c r="D72" s="33"/>
      <c r="E72" s="33"/>
      <c r="F72" s="4"/>
      <c r="G72" s="4"/>
    </row>
    <row r="73" spans="1:7" ht="16.5" customHeight="1">
      <c r="A73" s="25"/>
      <c r="B73" s="26"/>
      <c r="C73" s="26"/>
      <c r="D73" s="26"/>
      <c r="E73" s="26"/>
      <c r="F73" s="4"/>
      <c r="G73" s="4"/>
    </row>
    <row r="74" spans="1:7" ht="21" customHeight="1">
      <c r="A74" s="27"/>
      <c r="B74" s="4"/>
      <c r="C74" s="4"/>
      <c r="E74" s="4"/>
      <c r="F74" s="4"/>
      <c r="G74" s="4"/>
    </row>
    <row r="75" spans="1:7">
      <c r="A75" s="28"/>
    </row>
    <row r="77" spans="1:7">
      <c r="E77" s="3" t="s">
        <v>67</v>
      </c>
    </row>
    <row r="78" spans="1:7">
      <c r="B78" s="7"/>
    </row>
    <row r="79" spans="1:7">
      <c r="B79" s="29"/>
    </row>
    <row r="80" spans="1:7">
      <c r="C80" s="15"/>
    </row>
  </sheetData>
  <mergeCells count="2">
    <mergeCell ref="A4:E4"/>
    <mergeCell ref="A72:E72"/>
  </mergeCells>
  <printOptions horizontalCentered="1"/>
  <pageMargins left="0.55000000000000004" right="0.55000000000000004" top="0.55000000000000004" bottom="0.55000000000000004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2025-05-21T22:13:29Z</cp:lastPrinted>
  <dcterms:created xsi:type="dcterms:W3CDTF">2024-04-10T21:11:04Z</dcterms:created>
  <dcterms:modified xsi:type="dcterms:W3CDTF">2025-05-21T22:17:48Z</dcterms:modified>
</cp:coreProperties>
</file>