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4\6 - Webpage - post FRN Published\"/>
    </mc:Choice>
  </mc:AlternateContent>
  <xr:revisionPtr revIDLastSave="0" documentId="13_ncr:1_{AFB03221-3210-426A-83D5-019D3469890E}" xr6:coauthVersionLast="47" xr6:coauthVersionMax="47" xr10:uidLastSave="{00000000-0000-0000-0000-000000000000}"/>
  <bookViews>
    <workbookView xWindow="-28920" yWindow="-120" windowWidth="29040" windowHeight="15720" xr2:uid="{D1B2A190-A143-4201-967A-238E02738469}"/>
  </bookViews>
  <sheets>
    <sheet name="ES" sheetId="9" r:id="rId1"/>
  </sheets>
  <definedNames>
    <definedName name="_Key1" localSheetId="0" hidden="1">ES!$E$10:$E$61</definedName>
    <definedName name="_Key1" hidden="1">#REF!</definedName>
    <definedName name="_Order1" localSheetId="0" hidden="1">0</definedName>
    <definedName name="_Order1" hidden="1">255</definedName>
    <definedName name="_Order2" localSheetId="0" hidden="1">0</definedName>
    <definedName name="_Order2" hidden="1">0</definedName>
    <definedName name="_Sort" localSheetId="0" hidden="1">ES!$A$10:$E$61</definedName>
    <definedName name="_Sort" hidden="1">#REF!</definedName>
    <definedName name="_xlnm.Database">#REF!</definedName>
    <definedName name="_xlnm.Print_Area" localSheetId="0">ES!$A$1:$E$65</definedName>
    <definedName name="STFOR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9" l="1"/>
  <c r="B65" i="9"/>
  <c r="D64" i="9"/>
  <c r="D65" i="9" s="1"/>
  <c r="D63" i="9"/>
  <c r="E63" i="9" s="1"/>
  <c r="C62" i="9"/>
  <c r="C8" i="9" s="1"/>
  <c r="B62" i="9"/>
  <c r="B8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E47" i="9"/>
  <c r="D47" i="9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D13" i="9"/>
  <c r="E13" i="9" s="1"/>
  <c r="D12" i="9"/>
  <c r="E12" i="9" s="1"/>
  <c r="D11" i="9"/>
  <c r="E11" i="9" s="1"/>
  <c r="D10" i="9"/>
  <c r="E10" i="9" s="1"/>
  <c r="E65" i="9" l="1"/>
  <c r="E64" i="9"/>
  <c r="D62" i="9"/>
  <c r="E62" i="9" s="1"/>
  <c r="D8" i="9"/>
  <c r="E8" i="9" s="1"/>
  <c r="E14" i="9"/>
</calcChain>
</file>

<file path=xl/sharedStrings.xml><?xml version="1.0" encoding="utf-8"?>
<sst xmlns="http://schemas.openxmlformats.org/spreadsheetml/2006/main" count="66" uniqueCount="66">
  <si>
    <t>U.S. Department of Labor</t>
  </si>
  <si>
    <t>Employment and Training Administration</t>
  </si>
  <si>
    <t>State</t>
  </si>
  <si>
    <t>PY 2023</t>
  </si>
  <si>
    <t>PY 2024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</si>
  <si>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</si>
  <si>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</si>
  <si>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</si>
  <si>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</si>
  <si>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</si>
  <si>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</si>
  <si>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</si>
  <si>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</si>
  <si>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</si>
  <si>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</si>
  <si>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</si>
  <si>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</si>
  <si>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</si>
  <si>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</si>
  <si>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</si>
  <si>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</si>
  <si>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</si>
  <si>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</si>
  <si>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</si>
  <si>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</si>
  <si>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</si>
  <si>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</si>
  <si>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</si>
  <si>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</si>
  <si>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</si>
  <si>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</si>
  <si>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</si>
  <si>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</si>
  <si>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</si>
  <si>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</si>
  <si>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</si>
  <si>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</si>
  <si>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</si>
  <si>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</si>
  <si>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</si>
  <si>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</si>
  <si>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</si>
  <si>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</si>
  <si>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</si>
  <si>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</si>
  <si>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</si>
  <si>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</si>
  <si>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</si>
  <si>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</si>
  <si>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</si>
  <si>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</si>
  <si>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</si>
  <si>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</si>
  <si>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</si>
  <si>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</si>
  <si>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</si>
  <si>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</si>
  <si>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</si>
  <si>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</si>
  <si>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</si>
  <si>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Virgin Islands</t>
  </si>
  <si>
    <t xml:space="preserve">    Outlying Areas Total</t>
  </si>
  <si>
    <t>%
Difference</t>
  </si>
  <si>
    <t xml:space="preserve">    State Total</t>
  </si>
  <si>
    <t>Employment Service (Wagner-Peyser)</t>
  </si>
  <si>
    <t>PY 2024 vs PY 2023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</si>
</sst>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sz val="12"/>
      <name val="SWISS"/>
    </font>
    <font>
      <sz val="12"/>
      <name val="Arial"/>
      <family val="2"/>
    </font>
    <font>
      <b/>
      <sz val="12"/>
      <name val="SWISS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1" fontId="7" fillId="0" borderId="0" applyFont="0" applyFill="0" applyBorder="0" applyAlignment="0" applyProtection="0"/>
    <xf numFmtId="0" fontId="3" fillId="0" borderId="0"/>
    <xf numFmtId="0" fontId="4" fillId="0" borderId="0"/>
    <xf numFmtId="5" fontId="7" fillId="0" borderId="0" applyFont="0" applyFill="0" applyBorder="0" applyAlignment="0" applyProtection="0"/>
    <xf numFmtId="0" fontId="10" fillId="0" borderId="0">
      <alignment vertical="top"/>
    </xf>
    <xf numFmtId="42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4" fillId="0" borderId="0" xfId="1" applyFont="1"/>
    <xf numFmtId="0" fontId="2" fillId="0" borderId="0" xfId="1"/>
    <xf numFmtId="0" fontId="5" fillId="0" borderId="0" xfId="1" applyFont="1"/>
    <xf numFmtId="10" fontId="6" fillId="0" borderId="0" xfId="1" applyNumberFormat="1" applyFont="1"/>
    <xf numFmtId="0" fontId="6" fillId="0" borderId="0" xfId="1" applyFont="1"/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1" xfId="1" applyFont="1" applyBorder="1"/>
    <xf numFmtId="0" fontId="5" fillId="0" borderId="1" xfId="1" quotePrefix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4" applyFont="1" applyBorder="1" applyAlignment="1">
      <alignment horizontal="center" wrapText="1"/>
    </xf>
    <xf numFmtId="5" fontId="6" fillId="0" borderId="0" xfId="5" applyFont="1" applyFill="1" applyBorder="1" applyProtection="1"/>
    <xf numFmtId="37" fontId="4" fillId="0" borderId="0" xfId="1" applyNumberFormat="1" applyFont="1"/>
    <xf numFmtId="10" fontId="4" fillId="0" borderId="0" xfId="1" applyNumberFormat="1" applyFont="1"/>
    <xf numFmtId="0" fontId="6" fillId="0" borderId="2" xfId="1" applyFont="1" applyBorder="1"/>
    <xf numFmtId="37" fontId="4" fillId="0" borderId="2" xfId="1" applyNumberFormat="1" applyFont="1" applyBorder="1"/>
    <xf numFmtId="10" fontId="4" fillId="0" borderId="2" xfId="1" applyNumberFormat="1" applyFont="1" applyBorder="1"/>
    <xf numFmtId="0" fontId="6" fillId="0" borderId="3" xfId="1" applyFont="1" applyBorder="1"/>
    <xf numFmtId="37" fontId="6" fillId="0" borderId="3" xfId="1" applyNumberFormat="1" applyFont="1" applyBorder="1"/>
    <xf numFmtId="10" fontId="6" fillId="0" borderId="3" xfId="1" applyNumberFormat="1" applyFont="1" applyBorder="1"/>
    <xf numFmtId="37" fontId="6" fillId="0" borderId="0" xfId="1" applyNumberFormat="1" applyFont="1"/>
    <xf numFmtId="164" fontId="7" fillId="0" borderId="0" xfId="1" applyNumberFormat="1" applyFont="1"/>
    <xf numFmtId="0" fontId="9" fillId="0" borderId="0" xfId="1" applyFont="1" applyAlignment="1">
      <alignment horizontal="left"/>
    </xf>
  </cellXfs>
  <cellStyles count="12">
    <cellStyle name="Comma [0] 2" xfId="2" xr:uid="{9FCFE566-6058-4DEB-A98B-05F67F017A7B}"/>
    <cellStyle name="Currency [0] 2" xfId="5" xr:uid="{FE776FD1-F371-41B7-9AE1-DBB2814CE89B}"/>
    <cellStyle name="Currency [0] 3" xfId="7" xr:uid="{5729012A-460F-4D78-8AEF-1F75686506B2}"/>
    <cellStyle name="Normal" xfId="0" builtinId="0"/>
    <cellStyle name="Normal 2" xfId="1" xr:uid="{83807F05-8AE4-406F-AA08-E9877A5C88F7}"/>
    <cellStyle name="Normal 2 2" xfId="4" xr:uid="{9E6DAAE7-F248-4D9E-8D48-F32547923728}"/>
    <cellStyle name="Normal 2 3" xfId="11" xr:uid="{F58F6EFA-136E-4C5E-A21D-F18553612AF1}"/>
    <cellStyle name="Normal 3" xfId="3" xr:uid="{72BF2230-F644-4814-BEAE-F00640C0211A}"/>
    <cellStyle name="Normal 4" xfId="6" xr:uid="{BB317C12-A262-4BD4-8E5F-10587CD4E3D9}"/>
    <cellStyle name="Normal 4 2" xfId="9" xr:uid="{4D466795-940F-4DFC-8EF6-7FE4F7344911}"/>
    <cellStyle name="Normal 5 2" xfId="10" xr:uid="{6B3A6BAE-2322-4284-BAB7-37EE731D9B49}"/>
    <cellStyle name="Percent 2" xfId="8" xr:uid="{867FF48D-EF79-4EB9-A138-892F682C2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0C0D-26E7-4EC3-AE39-04E688EE4143}">
  <sheetPr transitionEvaluation="1">
    <pageSetUpPr fitToPage="1"/>
  </sheetPr>
  <dimension ref="A1:G68"/>
  <sheetViews>
    <sheetView tabSelected="1" zoomScaleNormal="100" workbookViewId="0"/>
  </sheetViews>
  <sheetFormatPr defaultColWidth="12.5703125" defaultRowHeight="15"/>
  <cols>
    <col min="1" max="1" width="30.42578125" style="1" customWidth="1"/>
    <col min="2" max="2" width="19.42578125" style="1" customWidth="1"/>
    <col min="3" max="3" width="20.28515625" style="1" customWidth="1"/>
    <col min="4" max="4" width="17.5703125" style="1" customWidth="1"/>
    <col min="5" max="5" width="14.5703125" style="1" customWidth="1"/>
    <col min="6" max="16384" width="12.5703125" style="1"/>
  </cols>
  <sheetData>
    <row r="1" spans="1:7">
      <c r="A1" s="7" t="s">
        <v>0</v>
      </c>
      <c r="B1" s="8"/>
      <c r="C1" s="8"/>
      <c r="D1" s="8"/>
      <c r="E1" s="8"/>
      <c r="G1" s="2"/>
    </row>
    <row r="2" spans="1:7">
      <c r="A2" s="7" t="s">
        <v>1</v>
      </c>
      <c r="B2" s="8"/>
      <c r="C2" s="8"/>
      <c r="D2" s="8"/>
      <c r="E2" s="8"/>
    </row>
    <row r="3" spans="1:7" ht="15.75">
      <c r="A3" s="9" t="s">
        <v>64</v>
      </c>
      <c r="B3" s="10"/>
      <c r="C3" s="10"/>
      <c r="D3" s="10"/>
      <c r="E3" s="10"/>
    </row>
    <row r="4" spans="1:7" ht="15.75">
      <c r="A4" s="9" t="s">
        <v>65</v>
      </c>
      <c r="B4" s="10"/>
      <c r="C4" s="10"/>
      <c r="D4" s="10"/>
      <c r="E4" s="10"/>
    </row>
    <row r="5" spans="1:7" ht="15.75" customHeight="1">
      <c r="B5" s="5"/>
      <c r="C5" s="5"/>
      <c r="E5" s="6"/>
    </row>
    <row r="6" spans="1:7" ht="30.95" customHeight="1">
      <c r="A6" s="11" t="s">
        <v>2</v>
      </c>
      <c r="B6" s="12" t="s">
        <v>3</v>
      </c>
      <c r="C6" s="12" t="s">
        <v>4</v>
      </c>
      <c r="D6" s="13" t="s">
        <v>5</v>
      </c>
      <c r="E6" s="14" t="s">
        <v>62</v>
      </c>
    </row>
    <row r="7" spans="1:7" ht="11.25" customHeight="1">
      <c r="A7" s="5"/>
      <c r="B7" s="5"/>
      <c r="C7" s="5"/>
      <c r="D7" s="5"/>
      <c r="E7" s="5"/>
    </row>
    <row r="8" spans="1:7" ht="15.75">
      <c r="A8" s="3" t="s">
        <v>6</v>
      </c>
      <c r="B8" s="15">
        <f>SUM(B62,B65)</f>
        <v>677531500</v>
      </c>
      <c r="C8" s="15">
        <f>SUM(C62,C65)</f>
        <v>672893000</v>
      </c>
      <c r="D8" s="15">
        <f>SUM(D62,D65)</f>
        <v>-4638500</v>
      </c>
      <c r="E8" s="4">
        <f>D8/B8</f>
        <v>-6.8461761556473759E-3</v>
      </c>
    </row>
    <row r="9" spans="1:7" ht="9.75" customHeight="1"/>
    <row r="10" spans="1:7" ht="18" customHeight="1">
      <c r="A10" s="5" t="s">
        <v>7</v>
      </c>
      <c r="B10" s="16">
        <v>8157290</v>
      </c>
      <c r="C10" s="16">
        <v>7994781</v>
      </c>
      <c r="D10" s="16">
        <f t="shared" ref="D10:D61" si="0">C10-B10</f>
        <v>-162509</v>
      </c>
      <c r="E10" s="17">
        <f t="shared" ref="E10:E65" si="1">D10/B10</f>
        <v>-1.9921934858267879E-2</v>
      </c>
    </row>
    <row r="11" spans="1:7" ht="18" customHeight="1">
      <c r="A11" s="5" t="s">
        <v>8</v>
      </c>
      <c r="B11" s="16">
        <v>7365091</v>
      </c>
      <c r="C11" s="16">
        <v>7314668</v>
      </c>
      <c r="D11" s="16">
        <f t="shared" si="0"/>
        <v>-50423</v>
      </c>
      <c r="E11" s="17">
        <f t="shared" si="1"/>
        <v>-6.8462154778535659E-3</v>
      </c>
    </row>
    <row r="12" spans="1:7" ht="18" customHeight="1">
      <c r="A12" s="5" t="s">
        <v>9</v>
      </c>
      <c r="B12" s="16">
        <v>14367195</v>
      </c>
      <c r="C12" s="16">
        <v>14239498</v>
      </c>
      <c r="D12" s="16">
        <f t="shared" si="0"/>
        <v>-127697</v>
      </c>
      <c r="E12" s="17">
        <f t="shared" si="1"/>
        <v>-8.8880954145885826E-3</v>
      </c>
    </row>
    <row r="13" spans="1:7" ht="18" customHeight="1">
      <c r="A13" s="18" t="s">
        <v>10</v>
      </c>
      <c r="B13" s="19">
        <v>5068542</v>
      </c>
      <c r="C13" s="19">
        <v>4999917</v>
      </c>
      <c r="D13" s="19">
        <f t="shared" si="0"/>
        <v>-68625</v>
      </c>
      <c r="E13" s="20">
        <f t="shared" si="1"/>
        <v>-1.3539396536518786E-2</v>
      </c>
    </row>
    <row r="14" spans="1:7" ht="18" customHeight="1">
      <c r="A14" s="5" t="s">
        <v>11</v>
      </c>
      <c r="B14" s="16">
        <v>81499358</v>
      </c>
      <c r="C14" s="16">
        <v>80695511</v>
      </c>
      <c r="D14" s="16">
        <f t="shared" si="0"/>
        <v>-803847</v>
      </c>
      <c r="E14" s="17">
        <f t="shared" si="1"/>
        <v>-9.8632310698692858E-3</v>
      </c>
    </row>
    <row r="15" spans="1:7" ht="18" customHeight="1">
      <c r="A15" s="5" t="s">
        <v>12</v>
      </c>
      <c r="B15" s="16">
        <v>12513087</v>
      </c>
      <c r="C15" s="16">
        <v>12238027</v>
      </c>
      <c r="D15" s="16">
        <f t="shared" si="0"/>
        <v>-275060</v>
      </c>
      <c r="E15" s="17">
        <f t="shared" si="1"/>
        <v>-2.1981785949382434E-2</v>
      </c>
    </row>
    <row r="16" spans="1:7" ht="18" customHeight="1">
      <c r="A16" s="5" t="s">
        <v>13</v>
      </c>
      <c r="B16" s="16">
        <v>7546077</v>
      </c>
      <c r="C16" s="16">
        <v>7419418</v>
      </c>
      <c r="D16" s="16">
        <f t="shared" si="0"/>
        <v>-126659</v>
      </c>
      <c r="E16" s="17">
        <f t="shared" si="1"/>
        <v>-1.6784747889532534E-2</v>
      </c>
    </row>
    <row r="17" spans="1:5" ht="18" customHeight="1">
      <c r="A17" s="18" t="s">
        <v>14</v>
      </c>
      <c r="B17" s="19">
        <v>2041275</v>
      </c>
      <c r="C17" s="19">
        <v>2017779</v>
      </c>
      <c r="D17" s="19">
        <f t="shared" si="0"/>
        <v>-23496</v>
      </c>
      <c r="E17" s="20">
        <f t="shared" si="1"/>
        <v>-1.1510453025682477E-2</v>
      </c>
    </row>
    <row r="18" spans="1:5" ht="18" customHeight="1">
      <c r="A18" s="5" t="s">
        <v>15</v>
      </c>
      <c r="B18" s="16">
        <v>1924337</v>
      </c>
      <c r="C18" s="16">
        <v>1904601</v>
      </c>
      <c r="D18" s="16">
        <f t="shared" si="0"/>
        <v>-19736</v>
      </c>
      <c r="E18" s="17">
        <f t="shared" si="1"/>
        <v>-1.0255999858652616E-2</v>
      </c>
    </row>
    <row r="19" spans="1:5" ht="18" customHeight="1">
      <c r="A19" s="5" t="s">
        <v>16</v>
      </c>
      <c r="B19" s="16">
        <v>38791016</v>
      </c>
      <c r="C19" s="16">
        <v>38458248</v>
      </c>
      <c r="D19" s="16">
        <f t="shared" si="0"/>
        <v>-332768</v>
      </c>
      <c r="E19" s="17">
        <f t="shared" si="1"/>
        <v>-8.5784811617205387E-3</v>
      </c>
    </row>
    <row r="20" spans="1:5" ht="18" customHeight="1">
      <c r="A20" s="5" t="s">
        <v>17</v>
      </c>
      <c r="B20" s="16">
        <v>18884035</v>
      </c>
      <c r="C20" s="16">
        <v>19214067</v>
      </c>
      <c r="D20" s="16">
        <f t="shared" si="0"/>
        <v>330032</v>
      </c>
      <c r="E20" s="17">
        <f t="shared" si="1"/>
        <v>1.7476773369674438E-2</v>
      </c>
    </row>
    <row r="21" spans="1:5" ht="18" customHeight="1">
      <c r="A21" s="18" t="s">
        <v>18</v>
      </c>
      <c r="B21" s="19">
        <v>2811112</v>
      </c>
      <c r="C21" s="19">
        <v>2718323</v>
      </c>
      <c r="D21" s="19">
        <f t="shared" si="0"/>
        <v>-92789</v>
      </c>
      <c r="E21" s="20">
        <f t="shared" si="1"/>
        <v>-3.3007934226740164E-2</v>
      </c>
    </row>
    <row r="22" spans="1:5" ht="18" customHeight="1">
      <c r="A22" s="5" t="s">
        <v>19</v>
      </c>
      <c r="B22" s="16">
        <v>6136431</v>
      </c>
      <c r="C22" s="16">
        <v>6094420</v>
      </c>
      <c r="D22" s="16">
        <f t="shared" si="0"/>
        <v>-42011</v>
      </c>
      <c r="E22" s="17">
        <f t="shared" si="1"/>
        <v>-6.8461618813932725E-3</v>
      </c>
    </row>
    <row r="23" spans="1:5" ht="18" customHeight="1">
      <c r="A23" s="5" t="s">
        <v>20</v>
      </c>
      <c r="B23" s="16">
        <v>26805431</v>
      </c>
      <c r="C23" s="16">
        <v>26439971</v>
      </c>
      <c r="D23" s="16">
        <f t="shared" si="0"/>
        <v>-365460</v>
      </c>
      <c r="E23" s="17">
        <f t="shared" si="1"/>
        <v>-1.363380428391545E-2</v>
      </c>
    </row>
    <row r="24" spans="1:5" ht="18" customHeight="1">
      <c r="A24" s="5" t="s">
        <v>21</v>
      </c>
      <c r="B24" s="16">
        <v>12198042</v>
      </c>
      <c r="C24" s="16">
        <v>12472800</v>
      </c>
      <c r="D24" s="16">
        <f t="shared" si="0"/>
        <v>274758</v>
      </c>
      <c r="E24" s="17">
        <f t="shared" si="1"/>
        <v>2.2524762580748616E-2</v>
      </c>
    </row>
    <row r="25" spans="1:5" ht="18" customHeight="1">
      <c r="A25" s="18" t="s">
        <v>22</v>
      </c>
      <c r="B25" s="19">
        <v>6083922</v>
      </c>
      <c r="C25" s="19">
        <v>6042244</v>
      </c>
      <c r="D25" s="19">
        <f t="shared" si="0"/>
        <v>-41678</v>
      </c>
      <c r="E25" s="20">
        <f t="shared" si="1"/>
        <v>-6.8505151775450114E-3</v>
      </c>
    </row>
    <row r="26" spans="1:5" ht="18" customHeight="1">
      <c r="A26" s="5" t="s">
        <v>23</v>
      </c>
      <c r="B26" s="16">
        <v>5370575</v>
      </c>
      <c r="C26" s="16">
        <v>5313527</v>
      </c>
      <c r="D26" s="16">
        <f t="shared" si="0"/>
        <v>-57048</v>
      </c>
      <c r="E26" s="17">
        <f t="shared" si="1"/>
        <v>-1.0622326287222504E-2</v>
      </c>
    </row>
    <row r="27" spans="1:5" ht="18" customHeight="1">
      <c r="A27" s="5" t="s">
        <v>24</v>
      </c>
      <c r="B27" s="16">
        <v>8028686</v>
      </c>
      <c r="C27" s="16">
        <v>7958398</v>
      </c>
      <c r="D27" s="16">
        <f t="shared" si="0"/>
        <v>-70288</v>
      </c>
      <c r="E27" s="17">
        <f t="shared" si="1"/>
        <v>-8.7546081637767375E-3</v>
      </c>
    </row>
    <row r="28" spans="1:5" ht="18" customHeight="1">
      <c r="A28" s="5" t="s">
        <v>25</v>
      </c>
      <c r="B28" s="16">
        <v>8511466</v>
      </c>
      <c r="C28" s="16">
        <v>8313405</v>
      </c>
      <c r="D28" s="16">
        <f t="shared" si="0"/>
        <v>-198061</v>
      </c>
      <c r="E28" s="17">
        <f t="shared" si="1"/>
        <v>-2.3269904385448993E-2</v>
      </c>
    </row>
    <row r="29" spans="1:5" ht="18" customHeight="1">
      <c r="A29" s="18" t="s">
        <v>26</v>
      </c>
      <c r="B29" s="19">
        <v>3649278</v>
      </c>
      <c r="C29" s="19">
        <v>3624294</v>
      </c>
      <c r="D29" s="19">
        <f t="shared" si="0"/>
        <v>-24984</v>
      </c>
      <c r="E29" s="20">
        <f t="shared" si="1"/>
        <v>-6.8462857584431769E-3</v>
      </c>
    </row>
    <row r="30" spans="1:5" ht="18" customHeight="1">
      <c r="A30" s="5" t="s">
        <v>27</v>
      </c>
      <c r="B30" s="16">
        <v>12638485</v>
      </c>
      <c r="C30" s="16">
        <v>12221314</v>
      </c>
      <c r="D30" s="16">
        <f t="shared" si="0"/>
        <v>-417171</v>
      </c>
      <c r="E30" s="17">
        <f t="shared" si="1"/>
        <v>-3.300799106854975E-2</v>
      </c>
    </row>
    <row r="31" spans="1:5" ht="18" customHeight="1">
      <c r="A31" s="5" t="s">
        <v>28</v>
      </c>
      <c r="B31" s="16">
        <v>14841028</v>
      </c>
      <c r="C31" s="16">
        <v>14419020</v>
      </c>
      <c r="D31" s="16">
        <f t="shared" si="0"/>
        <v>-422008</v>
      </c>
      <c r="E31" s="17">
        <f t="shared" si="1"/>
        <v>-2.8435226993709602E-2</v>
      </c>
    </row>
    <row r="32" spans="1:5" ht="18" customHeight="1">
      <c r="A32" s="5" t="s">
        <v>29</v>
      </c>
      <c r="B32" s="16">
        <v>19625843</v>
      </c>
      <c r="C32" s="16">
        <v>19411416</v>
      </c>
      <c r="D32" s="16">
        <f t="shared" si="0"/>
        <v>-214427</v>
      </c>
      <c r="E32" s="17">
        <f t="shared" si="1"/>
        <v>-1.0925747240513439E-2</v>
      </c>
    </row>
    <row r="33" spans="1:5" ht="18" customHeight="1">
      <c r="A33" s="18" t="s">
        <v>30</v>
      </c>
      <c r="B33" s="19">
        <v>10868056</v>
      </c>
      <c r="C33" s="19">
        <v>10827663</v>
      </c>
      <c r="D33" s="19">
        <f t="shared" si="0"/>
        <v>-40393</v>
      </c>
      <c r="E33" s="20">
        <f t="shared" si="1"/>
        <v>-3.716672052481143E-3</v>
      </c>
    </row>
    <row r="34" spans="1:5" ht="18" customHeight="1">
      <c r="A34" s="5" t="s">
        <v>31</v>
      </c>
      <c r="B34" s="16">
        <v>5186386</v>
      </c>
      <c r="C34" s="16">
        <v>5015194</v>
      </c>
      <c r="D34" s="16">
        <f t="shared" si="0"/>
        <v>-171192</v>
      </c>
      <c r="E34" s="17">
        <f t="shared" si="1"/>
        <v>-3.3007955828972237E-2</v>
      </c>
    </row>
    <row r="35" spans="1:5" ht="18" customHeight="1">
      <c r="A35" s="5" t="s">
        <v>32</v>
      </c>
      <c r="B35" s="16">
        <v>11219804</v>
      </c>
      <c r="C35" s="16">
        <v>11080052</v>
      </c>
      <c r="D35" s="16">
        <f t="shared" si="0"/>
        <v>-139752</v>
      </c>
      <c r="E35" s="17">
        <f t="shared" si="1"/>
        <v>-1.2455832561780936E-2</v>
      </c>
    </row>
    <row r="36" spans="1:5" ht="18" customHeight="1">
      <c r="A36" s="5" t="s">
        <v>33</v>
      </c>
      <c r="B36" s="16">
        <v>5014722</v>
      </c>
      <c r="C36" s="16">
        <v>4980390</v>
      </c>
      <c r="D36" s="16">
        <f t="shared" si="0"/>
        <v>-34332</v>
      </c>
      <c r="E36" s="17">
        <f t="shared" si="1"/>
        <v>-6.8462419252752196E-3</v>
      </c>
    </row>
    <row r="37" spans="1:5" ht="18" customHeight="1">
      <c r="A37" s="18" t="s">
        <v>34</v>
      </c>
      <c r="B37" s="19">
        <v>4489626</v>
      </c>
      <c r="C37" s="19">
        <v>4341432</v>
      </c>
      <c r="D37" s="19">
        <f t="shared" si="0"/>
        <v>-148194</v>
      </c>
      <c r="E37" s="20">
        <f t="shared" si="1"/>
        <v>-3.3008094660891572E-2</v>
      </c>
    </row>
    <row r="38" spans="1:5" ht="18" customHeight="1">
      <c r="A38" s="5" t="s">
        <v>35</v>
      </c>
      <c r="B38" s="16">
        <v>6814792</v>
      </c>
      <c r="C38" s="16">
        <v>6913847</v>
      </c>
      <c r="D38" s="16">
        <f t="shared" si="0"/>
        <v>99055</v>
      </c>
      <c r="E38" s="17">
        <f t="shared" si="1"/>
        <v>1.4535293226851237E-2</v>
      </c>
    </row>
    <row r="39" spans="1:5" ht="18" customHeight="1">
      <c r="A39" s="5" t="s">
        <v>36</v>
      </c>
      <c r="B39" s="16">
        <v>2625284</v>
      </c>
      <c r="C39" s="16">
        <v>2576103</v>
      </c>
      <c r="D39" s="16">
        <f t="shared" si="0"/>
        <v>-49181</v>
      </c>
      <c r="E39" s="17">
        <f t="shared" si="1"/>
        <v>-1.8733592251352616E-2</v>
      </c>
    </row>
    <row r="40" spans="1:5" ht="18" customHeight="1">
      <c r="A40" s="5" t="s">
        <v>37</v>
      </c>
      <c r="B40" s="16">
        <v>18623063</v>
      </c>
      <c r="C40" s="16">
        <v>19083930</v>
      </c>
      <c r="D40" s="16">
        <f t="shared" si="0"/>
        <v>460867</v>
      </c>
      <c r="E40" s="17">
        <f t="shared" si="1"/>
        <v>2.4747110612255353E-2</v>
      </c>
    </row>
    <row r="41" spans="1:5" ht="18" customHeight="1">
      <c r="A41" s="18" t="s">
        <v>38</v>
      </c>
      <c r="B41" s="19">
        <v>5627402</v>
      </c>
      <c r="C41" s="19">
        <v>5588876</v>
      </c>
      <c r="D41" s="19">
        <f t="shared" si="0"/>
        <v>-38526</v>
      </c>
      <c r="E41" s="20">
        <f t="shared" si="1"/>
        <v>-6.8461432113788917E-3</v>
      </c>
    </row>
    <row r="42" spans="1:5" ht="18" customHeight="1">
      <c r="A42" s="5" t="s">
        <v>39</v>
      </c>
      <c r="B42" s="16">
        <v>39960265</v>
      </c>
      <c r="C42" s="16">
        <v>39348644</v>
      </c>
      <c r="D42" s="16">
        <f t="shared" si="0"/>
        <v>-611621</v>
      </c>
      <c r="E42" s="17">
        <f t="shared" si="1"/>
        <v>-1.5305729328872069E-2</v>
      </c>
    </row>
    <row r="43" spans="1:5" ht="18" customHeight="1">
      <c r="A43" s="5" t="s">
        <v>40</v>
      </c>
      <c r="B43" s="16">
        <v>19548712</v>
      </c>
      <c r="C43" s="16">
        <v>19364936</v>
      </c>
      <c r="D43" s="16">
        <f t="shared" si="0"/>
        <v>-183776</v>
      </c>
      <c r="E43" s="17">
        <f t="shared" si="1"/>
        <v>-9.4009262605127125E-3</v>
      </c>
    </row>
    <row r="44" spans="1:5" ht="18" customHeight="1">
      <c r="A44" s="5" t="s">
        <v>41</v>
      </c>
      <c r="B44" s="16">
        <v>5106489</v>
      </c>
      <c r="C44" s="16">
        <v>5071529</v>
      </c>
      <c r="D44" s="16">
        <f t="shared" si="0"/>
        <v>-34960</v>
      </c>
      <c r="E44" s="17">
        <f t="shared" si="1"/>
        <v>-6.8461911892887658E-3</v>
      </c>
    </row>
    <row r="45" spans="1:5" ht="18" customHeight="1">
      <c r="A45" s="18" t="s">
        <v>42</v>
      </c>
      <c r="B45" s="19">
        <v>22892147</v>
      </c>
      <c r="C45" s="19">
        <v>22471826</v>
      </c>
      <c r="D45" s="19">
        <f t="shared" si="0"/>
        <v>-420321</v>
      </c>
      <c r="E45" s="20">
        <f t="shared" si="1"/>
        <v>-1.836092525528514E-2</v>
      </c>
    </row>
    <row r="46" spans="1:5" ht="18" customHeight="1">
      <c r="A46" s="5" t="s">
        <v>43</v>
      </c>
      <c r="B46" s="16">
        <v>6825929</v>
      </c>
      <c r="C46" s="16">
        <v>6879212</v>
      </c>
      <c r="D46" s="16">
        <f t="shared" si="0"/>
        <v>53283</v>
      </c>
      <c r="E46" s="17">
        <f t="shared" si="1"/>
        <v>7.8059704400675715E-3</v>
      </c>
    </row>
    <row r="47" spans="1:5" ht="18" customHeight="1">
      <c r="A47" s="5" t="s">
        <v>44</v>
      </c>
      <c r="B47" s="16">
        <v>8641616</v>
      </c>
      <c r="C47" s="16">
        <v>8477061</v>
      </c>
      <c r="D47" s="16">
        <f t="shared" si="0"/>
        <v>-164555</v>
      </c>
      <c r="E47" s="17">
        <f t="shared" si="1"/>
        <v>-1.9042156004154778E-2</v>
      </c>
    </row>
    <row r="48" spans="1:5" ht="18" customHeight="1">
      <c r="A48" s="5" t="s">
        <v>45</v>
      </c>
      <c r="B48" s="16">
        <v>25998063</v>
      </c>
      <c r="C48" s="16">
        <v>25495368</v>
      </c>
      <c r="D48" s="16">
        <f t="shared" si="0"/>
        <v>-502695</v>
      </c>
      <c r="E48" s="17">
        <f t="shared" si="1"/>
        <v>-1.9335863598761185E-2</v>
      </c>
    </row>
    <row r="49" spans="1:5" ht="18" customHeight="1">
      <c r="A49" s="18" t="s">
        <v>46</v>
      </c>
      <c r="B49" s="19">
        <v>5882119</v>
      </c>
      <c r="C49" s="19">
        <v>5746432</v>
      </c>
      <c r="D49" s="19">
        <f t="shared" si="0"/>
        <v>-135687</v>
      </c>
      <c r="E49" s="20">
        <f t="shared" si="1"/>
        <v>-2.3067707402723407E-2</v>
      </c>
    </row>
    <row r="50" spans="1:5" ht="18" customHeight="1">
      <c r="A50" s="5" t="s">
        <v>47</v>
      </c>
      <c r="B50" s="16">
        <v>2217710</v>
      </c>
      <c r="C50" s="16">
        <v>2163331</v>
      </c>
      <c r="D50" s="16">
        <f t="shared" si="0"/>
        <v>-54379</v>
      </c>
      <c r="E50" s="17">
        <f t="shared" si="1"/>
        <v>-2.4520338547420539E-2</v>
      </c>
    </row>
    <row r="51" spans="1:5" ht="18" customHeight="1">
      <c r="A51" s="5" t="s">
        <v>48</v>
      </c>
      <c r="B51" s="16">
        <v>8820458</v>
      </c>
      <c r="C51" s="16">
        <v>8736992</v>
      </c>
      <c r="D51" s="16">
        <f t="shared" si="0"/>
        <v>-83466</v>
      </c>
      <c r="E51" s="17">
        <f t="shared" si="1"/>
        <v>-9.4627739285193576E-3</v>
      </c>
    </row>
    <row r="52" spans="1:5" ht="18" customHeight="1">
      <c r="A52" s="5" t="s">
        <v>49</v>
      </c>
      <c r="B52" s="16">
        <v>4719570</v>
      </c>
      <c r="C52" s="16">
        <v>4687259</v>
      </c>
      <c r="D52" s="16">
        <f t="shared" si="0"/>
        <v>-32311</v>
      </c>
      <c r="E52" s="17">
        <f t="shared" si="1"/>
        <v>-6.8461745455624138E-3</v>
      </c>
    </row>
    <row r="53" spans="1:5" ht="18" customHeight="1">
      <c r="A53" s="18" t="s">
        <v>50</v>
      </c>
      <c r="B53" s="19">
        <v>12583460</v>
      </c>
      <c r="C53" s="19">
        <v>12450216</v>
      </c>
      <c r="D53" s="19">
        <f t="shared" si="0"/>
        <v>-133244</v>
      </c>
      <c r="E53" s="20">
        <f t="shared" si="1"/>
        <v>-1.0588820562865857E-2</v>
      </c>
    </row>
    <row r="54" spans="1:5" ht="18" customHeight="1">
      <c r="A54" s="5" t="s">
        <v>51</v>
      </c>
      <c r="B54" s="16">
        <v>57724443</v>
      </c>
      <c r="C54" s="16">
        <v>58414716</v>
      </c>
      <c r="D54" s="16">
        <f t="shared" si="0"/>
        <v>690273</v>
      </c>
      <c r="E54" s="17">
        <f t="shared" si="1"/>
        <v>1.1958071210838708E-2</v>
      </c>
    </row>
    <row r="55" spans="1:5" ht="18" customHeight="1">
      <c r="A55" s="5" t="s">
        <v>52</v>
      </c>
      <c r="B55" s="16">
        <v>5704059</v>
      </c>
      <c r="C55" s="16">
        <v>6074652</v>
      </c>
      <c r="D55" s="16">
        <f t="shared" si="0"/>
        <v>370593</v>
      </c>
      <c r="E55" s="17">
        <f t="shared" si="1"/>
        <v>6.4970050274725424E-2</v>
      </c>
    </row>
    <row r="56" spans="1:5" ht="18" customHeight="1">
      <c r="A56" s="5" t="s">
        <v>53</v>
      </c>
      <c r="B56" s="16">
        <v>2210914</v>
      </c>
      <c r="C56" s="16">
        <v>2195778</v>
      </c>
      <c r="D56" s="16">
        <f t="shared" si="0"/>
        <v>-15136</v>
      </c>
      <c r="E56" s="17">
        <f t="shared" si="1"/>
        <v>-6.8460374306734684E-3</v>
      </c>
    </row>
    <row r="57" spans="1:5" ht="18" customHeight="1">
      <c r="A57" s="18" t="s">
        <v>54</v>
      </c>
      <c r="B57" s="19">
        <v>15516383</v>
      </c>
      <c r="C57" s="19">
        <v>15880320</v>
      </c>
      <c r="D57" s="19">
        <f t="shared" si="0"/>
        <v>363937</v>
      </c>
      <c r="E57" s="20">
        <f t="shared" si="1"/>
        <v>2.3455015257099546E-2</v>
      </c>
    </row>
    <row r="58" spans="1:5" ht="18" customHeight="1">
      <c r="A58" s="5" t="s">
        <v>55</v>
      </c>
      <c r="B58" s="16">
        <v>15860228</v>
      </c>
      <c r="C58" s="16">
        <v>15729530</v>
      </c>
      <c r="D58" s="16">
        <f t="shared" si="0"/>
        <v>-130698</v>
      </c>
      <c r="E58" s="17">
        <f t="shared" si="1"/>
        <v>-8.2406129344420528E-3</v>
      </c>
    </row>
    <row r="59" spans="1:5" ht="18" customHeight="1">
      <c r="A59" s="5" t="s">
        <v>56</v>
      </c>
      <c r="B59" s="16">
        <v>5402014</v>
      </c>
      <c r="C59" s="16">
        <v>5365031</v>
      </c>
      <c r="D59" s="16">
        <f t="shared" si="0"/>
        <v>-36983</v>
      </c>
      <c r="E59" s="17">
        <f t="shared" si="1"/>
        <v>-6.8461503431868189E-3</v>
      </c>
    </row>
    <row r="60" spans="1:5" ht="18" customHeight="1">
      <c r="A60" s="5" t="s">
        <v>57</v>
      </c>
      <c r="B60" s="16">
        <v>11276927</v>
      </c>
      <c r="C60" s="16">
        <v>11130151</v>
      </c>
      <c r="D60" s="16">
        <f t="shared" si="0"/>
        <v>-146776</v>
      </c>
      <c r="E60" s="17">
        <f t="shared" si="1"/>
        <v>-1.301560256619556E-2</v>
      </c>
    </row>
    <row r="61" spans="1:5" ht="18" customHeight="1">
      <c r="A61" s="5" t="s">
        <v>58</v>
      </c>
      <c r="B61" s="16">
        <v>3661671</v>
      </c>
      <c r="C61" s="16">
        <v>3636603</v>
      </c>
      <c r="D61" s="16">
        <f t="shared" si="0"/>
        <v>-25068</v>
      </c>
      <c r="E61" s="17">
        <f t="shared" si="1"/>
        <v>-6.8460547110868238E-3</v>
      </c>
    </row>
    <row r="62" spans="1:5" ht="18" customHeight="1">
      <c r="A62" s="21" t="s">
        <v>63</v>
      </c>
      <c r="B62" s="22">
        <f>SUM(B10:B61)</f>
        <v>675879914</v>
      </c>
      <c r="C62" s="22">
        <f>SUM(C10:C61)</f>
        <v>671252721</v>
      </c>
      <c r="D62" s="22">
        <f>SUM(D10:D61)</f>
        <v>-4627193</v>
      </c>
      <c r="E62" s="23">
        <f t="shared" si="1"/>
        <v>-6.8461762276900567E-3</v>
      </c>
    </row>
    <row r="63" spans="1:5" ht="18" customHeight="1">
      <c r="A63" s="5" t="s">
        <v>59</v>
      </c>
      <c r="B63" s="16">
        <v>317033</v>
      </c>
      <c r="C63" s="16">
        <v>314863</v>
      </c>
      <c r="D63" s="16">
        <f>C63-B63</f>
        <v>-2170</v>
      </c>
      <c r="E63" s="17">
        <f t="shared" si="1"/>
        <v>-6.8447133263729639E-3</v>
      </c>
    </row>
    <row r="64" spans="1:5" ht="18" customHeight="1">
      <c r="A64" s="18" t="s">
        <v>60</v>
      </c>
      <c r="B64" s="19">
        <v>1334553</v>
      </c>
      <c r="C64" s="19">
        <v>1325416</v>
      </c>
      <c r="D64" s="19">
        <f>C64-B64</f>
        <v>-9137</v>
      </c>
      <c r="E64" s="20">
        <f t="shared" si="1"/>
        <v>-6.8464871758558855E-3</v>
      </c>
    </row>
    <row r="65" spans="1:5" ht="18" customHeight="1">
      <c r="A65" s="21" t="s">
        <v>61</v>
      </c>
      <c r="B65" s="22">
        <f>+B64+B63</f>
        <v>1651586</v>
      </c>
      <c r="C65" s="22">
        <f>+C64+C63</f>
        <v>1640279</v>
      </c>
      <c r="D65" s="22">
        <f>+D64+D63</f>
        <v>-11307</v>
      </c>
      <c r="E65" s="23">
        <f t="shared" si="1"/>
        <v>-6.8461466735610498E-3</v>
      </c>
    </row>
    <row r="66" spans="1:5" ht="18" customHeight="1">
      <c r="A66" s="5"/>
      <c r="B66" s="24"/>
      <c r="C66" s="24"/>
      <c r="D66" s="24"/>
      <c r="E66" s="4"/>
    </row>
    <row r="67" spans="1:5">
      <c r="A67" s="26"/>
      <c r="B67" s="26"/>
      <c r="C67" s="26"/>
      <c r="D67" s="26"/>
      <c r="E67" s="26"/>
    </row>
    <row r="68" spans="1:5">
      <c r="A68" s="25"/>
    </row>
  </sheetData>
  <mergeCells count="1">
    <mergeCell ref="A67:E67"/>
  </mergeCells>
  <printOptions horizontalCentered="1"/>
  <pageMargins left="0.55000000000000004" right="0.5" top="0.55000000000000004" bottom="0.55000000000000004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Litvin, David J - ETA</dc:creator>
  <cp:lastModifiedBy>Litvin, David J - ETA</cp:lastModifiedBy>
  <cp:lastPrinted>2024-05-08T21:19:25Z</cp:lastPrinted>
  <dcterms:created xsi:type="dcterms:W3CDTF">2024-04-10T21:11:04Z</dcterms:created>
  <dcterms:modified xsi:type="dcterms:W3CDTF">2024-05-08T23:11:14Z</dcterms:modified>
</cp:coreProperties>
</file>