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4\6 - Webpage - post FRN Published\"/>
    </mc:Choice>
  </mc:AlternateContent>
  <xr:revisionPtr revIDLastSave="0" documentId="13_ncr:1_{2F8B2609-3DAC-4078-8CBF-B201BF836189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Adult" sheetId="5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Adult!$A$1:$E$70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B70" i="5"/>
  <c r="D69" i="5"/>
  <c r="E69" i="5" s="1"/>
  <c r="D68" i="5"/>
  <c r="E68" i="5" s="1"/>
  <c r="D67" i="5"/>
  <c r="E67" i="5" s="1"/>
  <c r="D66" i="5"/>
  <c r="E66" i="5" s="1"/>
  <c r="D65" i="5"/>
  <c r="E65" i="5" s="1"/>
  <c r="C64" i="5"/>
  <c r="B64" i="5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E46" i="5"/>
  <c r="D46" i="5"/>
  <c r="D45" i="5"/>
  <c r="E45" i="5" s="1"/>
  <c r="D44" i="5"/>
  <c r="E44" i="5" s="1"/>
  <c r="D43" i="5"/>
  <c r="E43" i="5" s="1"/>
  <c r="D42" i="5"/>
  <c r="E42" i="5" s="1"/>
  <c r="D41" i="5"/>
  <c r="E41" i="5" s="1"/>
  <c r="E40" i="5"/>
  <c r="D40" i="5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E22" i="5"/>
  <c r="D22" i="5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D12" i="5"/>
  <c r="E12" i="5" s="1"/>
  <c r="C10" i="5"/>
  <c r="D64" i="5" l="1"/>
  <c r="B10" i="5"/>
  <c r="E64" i="5"/>
  <c r="E13" i="5"/>
  <c r="D70" i="5"/>
  <c r="E70" i="5" s="1"/>
  <c r="D10" i="5" l="1"/>
  <c r="E10" i="5" s="1"/>
</calcChain>
</file>

<file path=xl/sharedStrings.xml><?xml version="1.0" encoding="utf-8"?>
<sst xmlns="http://schemas.openxmlformats.org/spreadsheetml/2006/main" count="69" uniqueCount="69">
  <si>
    <t>U.S. Department of Labor</t>
  </si>
  <si>
    <t>Employment and Training Administration</t>
  </si>
  <si>
    <t>Comparison of PY 2024 Allotments vs PY 2023 Allotments</t>
  </si>
  <si>
    <t>State</t>
  </si>
  <si>
    <t>PY 2023</t>
  </si>
  <si>
    <t>PY 2024</t>
  </si>
  <si>
    <t>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</si>
  <si>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</si>
  <si>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</si>
  <si>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</si>
  <si>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</si>
  <si>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</si>
  <si>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</si>
  <si>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</si>
  <si>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</si>
  <si>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</si>
  <si>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</si>
  <si>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</si>
  <si>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</si>
  <si>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</si>
  <si>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</si>
  <si>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</si>
  <si>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</si>
  <si>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</si>
  <si>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</si>
  <si>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</si>
  <si>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</si>
  <si>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</si>
  <si>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</si>
  <si>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</si>
  <si>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</si>
  <si>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</si>
  <si>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</si>
  <si>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</si>
  <si>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</si>
  <si>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</si>
  <si>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</si>
  <si>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</si>
  <si>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</si>
  <si>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</si>
  <si>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</si>
  <si>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</si>
  <si>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</si>
  <si>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</si>
  <si>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</si>
  <si>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</si>
  <si>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</si>
  <si>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</si>
  <si>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</si>
  <si>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</si>
  <si>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</si>
  <si>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</si>
  <si>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</si>
  <si>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</si>
  <si>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</si>
  <si>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</si>
  <si>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</si>
  <si>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</si>
  <si>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</si>
  <si>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</si>
  <si>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</si>
  <si>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</si>
  <si>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</si>
  <si>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</si>
  <si>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</si>
  <si>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</si>
  <si>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</si>
  <si>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WIOA Adult Activities State Allotments</t>
  </si>
  <si>
    <t>%
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</si>
</sst>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5" formatCode="0.00000000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sz val="10"/>
      <name val="SWISS"/>
    </font>
    <font>
      <sz val="9"/>
      <name val="SWISS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2">
    <xf numFmtId="0" fontId="0" fillId="0" borderId="0"/>
    <xf numFmtId="0" fontId="2" fillId="0" borderId="0"/>
    <xf numFmtId="41" fontId="9" fillId="0" borderId="0" applyFont="0" applyFill="0" applyBorder="0" applyAlignment="0" applyProtection="0"/>
    <xf numFmtId="0" fontId="4" fillId="0" borderId="0"/>
    <xf numFmtId="0" fontId="5" fillId="0" borderId="0"/>
    <xf numFmtId="5" fontId="9" fillId="0" borderId="0" applyFont="0" applyFill="0" applyBorder="0" applyAlignment="0" applyProtection="0"/>
    <xf numFmtId="0" fontId="10" fillId="0" borderId="0">
      <alignment vertical="top"/>
    </xf>
    <xf numFmtId="42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5" fillId="0" borderId="0" xfId="1" applyFont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2" fillId="0" borderId="0" xfId="1"/>
    <xf numFmtId="0" fontId="6" fillId="0" borderId="0" xfId="1" applyFont="1" applyAlignment="1">
      <alignment horizontal="centerContinuous"/>
    </xf>
    <xf numFmtId="0" fontId="4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6" fillId="0" borderId="0" xfId="1" applyFont="1"/>
    <xf numFmtId="37" fontId="4" fillId="0" borderId="0" xfId="1" applyNumberFormat="1" applyFont="1"/>
    <xf numFmtId="10" fontId="4" fillId="0" borderId="0" xfId="1" applyNumberFormat="1" applyFont="1"/>
    <xf numFmtId="0" fontId="6" fillId="0" borderId="2" xfId="1" applyFont="1" applyBorder="1"/>
    <xf numFmtId="37" fontId="4" fillId="0" borderId="2" xfId="1" applyNumberFormat="1" applyFont="1" applyBorder="1"/>
    <xf numFmtId="10" fontId="4" fillId="0" borderId="2" xfId="1" applyNumberFormat="1" applyFont="1" applyBorder="1"/>
    <xf numFmtId="37" fontId="6" fillId="0" borderId="1" xfId="1" applyNumberFormat="1" applyFont="1" applyBorder="1"/>
    <xf numFmtId="10" fontId="6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0" fontId="7" fillId="0" borderId="0" xfId="1" quotePrefix="1" applyFont="1" applyAlignment="1">
      <alignment horizontal="left"/>
    </xf>
    <xf numFmtId="5" fontId="6" fillId="0" borderId="0" xfId="1" applyNumberFormat="1" applyFont="1"/>
    <xf numFmtId="10" fontId="6" fillId="0" borderId="0" xfId="1" applyNumberFormat="1" applyFont="1"/>
    <xf numFmtId="165" fontId="5" fillId="0" borderId="0" xfId="1" applyNumberFormat="1" applyFont="1"/>
    <xf numFmtId="37" fontId="8" fillId="0" borderId="0" xfId="1" applyNumberFormat="1" applyFont="1"/>
    <xf numFmtId="22" fontId="7" fillId="0" borderId="0" xfId="1" applyNumberFormat="1" applyFont="1"/>
    <xf numFmtId="0" fontId="2" fillId="0" borderId="0" xfId="1" applyAlignment="1">
      <alignment horizontal="center" wrapText="1"/>
    </xf>
    <xf numFmtId="0" fontId="6" fillId="0" borderId="0" xfId="1" applyFont="1" applyAlignment="1">
      <alignment horizontal="center" wrapText="1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24E6-C94A-4099-942F-601FCCF60F73}">
  <sheetPr transitionEvaluation="1">
    <pageSetUpPr fitToPage="1"/>
  </sheetPr>
  <dimension ref="A1:G72"/>
  <sheetViews>
    <sheetView tabSelected="1" zoomScaleNormal="100" workbookViewId="0"/>
  </sheetViews>
  <sheetFormatPr defaultColWidth="12.5703125" defaultRowHeight="15"/>
  <cols>
    <col min="1" max="1" width="26.7109375" style="4" customWidth="1"/>
    <col min="2" max="2" width="18.7109375" style="4" customWidth="1"/>
    <col min="3" max="3" width="18.140625" style="4" customWidth="1"/>
    <col min="4" max="4" width="19.85546875" style="4" customWidth="1"/>
    <col min="5" max="5" width="15.28515625" style="4" customWidth="1"/>
    <col min="6" max="6" width="12.5703125" style="4"/>
    <col min="7" max="7" width="13.85546875" style="4" customWidth="1"/>
    <col min="8" max="16384" width="12.5703125" style="4"/>
  </cols>
  <sheetData>
    <row r="1" spans="1:7">
      <c r="A1" s="2" t="s">
        <v>0</v>
      </c>
      <c r="B1" s="3"/>
      <c r="C1" s="3"/>
      <c r="D1" s="3"/>
      <c r="E1" s="3"/>
      <c r="F1" s="6"/>
    </row>
    <row r="2" spans="1:7">
      <c r="A2" s="2" t="s">
        <v>1</v>
      </c>
      <c r="B2" s="3"/>
      <c r="C2" s="3"/>
      <c r="D2" s="3"/>
      <c r="E2" s="3"/>
      <c r="F2" s="1"/>
      <c r="G2" s="1"/>
    </row>
    <row r="3" spans="1:7" ht="15.75" customHeight="1">
      <c r="A3" s="5" t="s">
        <v>67</v>
      </c>
      <c r="B3" s="3"/>
      <c r="C3" s="3"/>
      <c r="D3" s="3"/>
      <c r="E3" s="3"/>
      <c r="F3" s="1"/>
      <c r="G3" s="1"/>
    </row>
    <row r="4" spans="1:7" ht="15.75">
      <c r="A4" s="26" t="s">
        <v>2</v>
      </c>
      <c r="B4" s="25"/>
      <c r="C4" s="25"/>
      <c r="D4" s="25"/>
      <c r="E4" s="25"/>
      <c r="F4" s="1"/>
      <c r="G4" s="1"/>
    </row>
    <row r="5" spans="1:7" ht="15.75">
      <c r="A5" s="1"/>
      <c r="B5" s="3"/>
      <c r="C5" s="3"/>
      <c r="D5" s="3"/>
      <c r="E5" s="3"/>
      <c r="G5" s="5"/>
    </row>
    <row r="6" spans="1:7" ht="10.5" customHeight="1">
      <c r="A6" s="6"/>
      <c r="B6" s="19"/>
      <c r="C6" s="6"/>
      <c r="D6" s="6"/>
      <c r="E6" s="6"/>
      <c r="F6" s="1"/>
      <c r="G6" s="1"/>
    </row>
    <row r="7" spans="1:7" ht="30.95" customHeight="1">
      <c r="A7" s="7" t="s">
        <v>3</v>
      </c>
      <c r="B7" s="8" t="s">
        <v>4</v>
      </c>
      <c r="C7" s="8" t="s">
        <v>5</v>
      </c>
      <c r="D7" s="9" t="s">
        <v>6</v>
      </c>
      <c r="E7" s="8" t="s">
        <v>68</v>
      </c>
      <c r="F7" s="1"/>
      <c r="G7" s="1"/>
    </row>
    <row r="8" spans="1:7" ht="9" customHeight="1">
      <c r="A8" s="10"/>
      <c r="B8" s="10"/>
      <c r="C8" s="10"/>
      <c r="D8" s="10"/>
      <c r="E8" s="10"/>
      <c r="F8" s="1"/>
      <c r="G8" s="1"/>
    </row>
    <row r="9" spans="1:7" ht="6" customHeight="1">
      <c r="A9" s="10"/>
      <c r="B9" s="10"/>
      <c r="C9" s="10"/>
      <c r="D9" s="10"/>
      <c r="E9" s="10"/>
      <c r="F9" s="1"/>
      <c r="G9" s="1"/>
    </row>
    <row r="10" spans="1:7" ht="24" customHeight="1">
      <c r="A10" s="10" t="s">
        <v>7</v>
      </c>
      <c r="B10" s="20">
        <f>B64+B70</f>
        <v>882925000</v>
      </c>
      <c r="C10" s="20">
        <f>C64+C70</f>
        <v>883298000</v>
      </c>
      <c r="D10" s="20">
        <f>D64+D70</f>
        <v>373000</v>
      </c>
      <c r="E10" s="21">
        <f>D10/B10</f>
        <v>4.2245943879717983E-4</v>
      </c>
      <c r="F10" s="1"/>
      <c r="G10" s="1"/>
    </row>
    <row r="11" spans="1:7" ht="9.75" customHeight="1">
      <c r="A11" s="6"/>
      <c r="B11" s="6"/>
      <c r="C11" s="6"/>
      <c r="D11" s="6"/>
      <c r="E11" s="6"/>
      <c r="F11" s="1"/>
      <c r="G11" s="1"/>
    </row>
    <row r="12" spans="1:7" ht="18" customHeight="1">
      <c r="A12" s="10" t="s">
        <v>8</v>
      </c>
      <c r="B12" s="11">
        <v>10103726</v>
      </c>
      <c r="C12" s="11">
        <v>9097195</v>
      </c>
      <c r="D12" s="11">
        <f t="shared" ref="D12:D63" si="0">C12-B12</f>
        <v>-1006531</v>
      </c>
      <c r="E12" s="12">
        <f t="shared" ref="E12:E70" si="1">D12/B12</f>
        <v>-9.9619783830242434E-2</v>
      </c>
      <c r="F12" s="1"/>
      <c r="G12" s="22"/>
    </row>
    <row r="13" spans="1:7" ht="18" customHeight="1">
      <c r="A13" s="10" t="s">
        <v>9</v>
      </c>
      <c r="B13" s="11">
        <v>3592966</v>
      </c>
      <c r="C13" s="11">
        <v>3235035</v>
      </c>
      <c r="D13" s="11">
        <f t="shared" si="0"/>
        <v>-357931</v>
      </c>
      <c r="E13" s="12">
        <f t="shared" si="1"/>
        <v>-9.9619924040472416E-2</v>
      </c>
      <c r="F13" s="1"/>
      <c r="G13" s="22"/>
    </row>
    <row r="14" spans="1:7" ht="18" customHeight="1">
      <c r="A14" s="10" t="s">
        <v>10</v>
      </c>
      <c r="B14" s="11">
        <v>24088343</v>
      </c>
      <c r="C14" s="11">
        <v>21688667</v>
      </c>
      <c r="D14" s="11">
        <f t="shared" si="0"/>
        <v>-2399676</v>
      </c>
      <c r="E14" s="12">
        <f t="shared" si="1"/>
        <v>-9.9619803653576339E-2</v>
      </c>
      <c r="F14" s="1"/>
      <c r="G14" s="22"/>
    </row>
    <row r="15" spans="1:7" ht="18" customHeight="1">
      <c r="A15" s="13" t="s">
        <v>11</v>
      </c>
      <c r="B15" s="14">
        <v>5361433</v>
      </c>
      <c r="C15" s="14">
        <v>5096827</v>
      </c>
      <c r="D15" s="14">
        <f t="shared" si="0"/>
        <v>-264606</v>
      </c>
      <c r="E15" s="15">
        <f t="shared" si="1"/>
        <v>-4.9353596323967866E-2</v>
      </c>
      <c r="F15" s="1"/>
      <c r="G15" s="22"/>
    </row>
    <row r="16" spans="1:7" ht="18" customHeight="1">
      <c r="A16" s="10" t="s">
        <v>12</v>
      </c>
      <c r="B16" s="11">
        <v>137974143</v>
      </c>
      <c r="C16" s="11">
        <v>141158847</v>
      </c>
      <c r="D16" s="11">
        <f t="shared" si="0"/>
        <v>3184704</v>
      </c>
      <c r="E16" s="12">
        <f t="shared" si="1"/>
        <v>2.3081890061096448E-2</v>
      </c>
      <c r="F16" s="1"/>
      <c r="G16" s="1"/>
    </row>
    <row r="17" spans="1:7" ht="18" customHeight="1">
      <c r="A17" s="10" t="s">
        <v>13</v>
      </c>
      <c r="B17" s="11">
        <v>11389512</v>
      </c>
      <c r="C17" s="11">
        <v>10254891</v>
      </c>
      <c r="D17" s="11">
        <f t="shared" si="0"/>
        <v>-1134621</v>
      </c>
      <c r="E17" s="12">
        <f t="shared" si="1"/>
        <v>-9.9619808118205588E-2</v>
      </c>
      <c r="F17" s="1"/>
      <c r="G17" s="1"/>
    </row>
    <row r="18" spans="1:7" ht="18" customHeight="1">
      <c r="A18" s="10" t="s">
        <v>14</v>
      </c>
      <c r="B18" s="11">
        <v>10953250</v>
      </c>
      <c r="C18" s="11">
        <v>9862090</v>
      </c>
      <c r="D18" s="11">
        <f t="shared" si="0"/>
        <v>-1091160</v>
      </c>
      <c r="E18" s="12">
        <f t="shared" si="1"/>
        <v>-9.9619747563508554E-2</v>
      </c>
      <c r="F18" s="1"/>
      <c r="G18" s="1"/>
    </row>
    <row r="19" spans="1:7" ht="18" customHeight="1">
      <c r="A19" s="13" t="s">
        <v>15</v>
      </c>
      <c r="B19" s="14">
        <v>2853613</v>
      </c>
      <c r="C19" s="14">
        <v>3396064</v>
      </c>
      <c r="D19" s="14">
        <f t="shared" si="0"/>
        <v>542451</v>
      </c>
      <c r="E19" s="15">
        <f t="shared" si="1"/>
        <v>0.19009270002624742</v>
      </c>
      <c r="F19" s="1"/>
      <c r="G19" s="1"/>
    </row>
    <row r="20" spans="1:7" ht="18" customHeight="1">
      <c r="A20" s="10" t="s">
        <v>16</v>
      </c>
      <c r="B20" s="11">
        <v>3499134</v>
      </c>
      <c r="C20" s="11">
        <v>3702153</v>
      </c>
      <c r="D20" s="11">
        <f t="shared" si="0"/>
        <v>203019</v>
      </c>
      <c r="E20" s="12">
        <f t="shared" si="1"/>
        <v>5.8019784323778398E-2</v>
      </c>
      <c r="F20" s="1"/>
      <c r="G20" s="1"/>
    </row>
    <row r="21" spans="1:7" ht="18" customHeight="1">
      <c r="A21" s="10" t="s">
        <v>17</v>
      </c>
      <c r="B21" s="11">
        <v>40126592</v>
      </c>
      <c r="C21" s="11">
        <v>36129189</v>
      </c>
      <c r="D21" s="11">
        <f t="shared" si="0"/>
        <v>-3997403</v>
      </c>
      <c r="E21" s="12">
        <f t="shared" si="1"/>
        <v>-9.9619798262458967E-2</v>
      </c>
      <c r="F21" s="1"/>
      <c r="G21" s="1"/>
    </row>
    <row r="22" spans="1:7" ht="18" customHeight="1">
      <c r="A22" s="10" t="s">
        <v>18</v>
      </c>
      <c r="B22" s="11">
        <v>15275638</v>
      </c>
      <c r="C22" s="11">
        <v>15139316</v>
      </c>
      <c r="D22" s="11">
        <f t="shared" si="0"/>
        <v>-136322</v>
      </c>
      <c r="E22" s="12">
        <f t="shared" si="1"/>
        <v>-8.9241444448997804E-3</v>
      </c>
      <c r="F22" s="1"/>
      <c r="G22" s="1"/>
    </row>
    <row r="23" spans="1:7" ht="18" customHeight="1">
      <c r="A23" s="13" t="s">
        <v>19</v>
      </c>
      <c r="B23" s="14">
        <v>3803223</v>
      </c>
      <c r="C23" s="14">
        <v>3424347</v>
      </c>
      <c r="D23" s="14">
        <f t="shared" si="0"/>
        <v>-378876</v>
      </c>
      <c r="E23" s="15">
        <f t="shared" si="1"/>
        <v>-9.9619717276636155E-2</v>
      </c>
      <c r="F23" s="1"/>
      <c r="G23" s="1"/>
    </row>
    <row r="24" spans="1:7" ht="18" customHeight="1">
      <c r="A24" s="10" t="s">
        <v>20</v>
      </c>
      <c r="B24" s="11">
        <v>2201794</v>
      </c>
      <c r="C24" s="11">
        <v>2202724</v>
      </c>
      <c r="D24" s="11">
        <f t="shared" si="0"/>
        <v>930</v>
      </c>
      <c r="E24" s="12">
        <f t="shared" si="1"/>
        <v>4.2238283872151526E-4</v>
      </c>
      <c r="F24" s="1"/>
      <c r="G24" s="1"/>
    </row>
    <row r="25" spans="1:7" ht="18" customHeight="1">
      <c r="A25" s="10" t="s">
        <v>21</v>
      </c>
      <c r="B25" s="11">
        <v>41284587</v>
      </c>
      <c r="C25" s="11">
        <v>46792452</v>
      </c>
      <c r="D25" s="11">
        <f t="shared" si="0"/>
        <v>5507865</v>
      </c>
      <c r="E25" s="12">
        <f t="shared" si="1"/>
        <v>0.13341213756116779</v>
      </c>
      <c r="F25" s="1"/>
      <c r="G25" s="1"/>
    </row>
    <row r="26" spans="1:7" ht="18" customHeight="1">
      <c r="A26" s="10" t="s">
        <v>22</v>
      </c>
      <c r="B26" s="11">
        <v>12955282</v>
      </c>
      <c r="C26" s="11">
        <v>12605374</v>
      </c>
      <c r="D26" s="11">
        <f t="shared" si="0"/>
        <v>-349908</v>
      </c>
      <c r="E26" s="12">
        <f t="shared" si="1"/>
        <v>-2.7008906483085432E-2</v>
      </c>
      <c r="F26" s="1"/>
      <c r="G26" s="1"/>
    </row>
    <row r="27" spans="1:7" ht="18" customHeight="1">
      <c r="A27" s="13" t="s">
        <v>23</v>
      </c>
      <c r="B27" s="14">
        <v>4080702</v>
      </c>
      <c r="C27" s="14">
        <v>3674183</v>
      </c>
      <c r="D27" s="14">
        <f t="shared" si="0"/>
        <v>-406519</v>
      </c>
      <c r="E27" s="15">
        <f t="shared" si="1"/>
        <v>-9.9619869326405111E-2</v>
      </c>
      <c r="F27" s="1"/>
      <c r="G27" s="1"/>
    </row>
    <row r="28" spans="1:7" ht="18" customHeight="1">
      <c r="A28" s="10" t="s">
        <v>24</v>
      </c>
      <c r="B28" s="11">
        <v>3861076</v>
      </c>
      <c r="C28" s="11">
        <v>3476436</v>
      </c>
      <c r="D28" s="11">
        <f t="shared" si="0"/>
        <v>-384640</v>
      </c>
      <c r="E28" s="12">
        <f t="shared" si="1"/>
        <v>-9.9619898701812662E-2</v>
      </c>
      <c r="F28" s="1"/>
      <c r="G28" s="1"/>
    </row>
    <row r="29" spans="1:7" ht="18" customHeight="1">
      <c r="A29" s="10" t="s">
        <v>25</v>
      </c>
      <c r="B29" s="11">
        <v>12635450</v>
      </c>
      <c r="C29" s="11">
        <v>14461637</v>
      </c>
      <c r="D29" s="11">
        <f t="shared" si="0"/>
        <v>1826187</v>
      </c>
      <c r="E29" s="12">
        <f t="shared" si="1"/>
        <v>0.14452884543091066</v>
      </c>
      <c r="F29" s="1"/>
      <c r="G29" s="1"/>
    </row>
    <row r="30" spans="1:7" ht="18" customHeight="1">
      <c r="A30" s="10" t="s">
        <v>26</v>
      </c>
      <c r="B30" s="11">
        <v>13875218</v>
      </c>
      <c r="C30" s="11">
        <v>12836147</v>
      </c>
      <c r="D30" s="11">
        <f t="shared" si="0"/>
        <v>-1039071</v>
      </c>
      <c r="E30" s="12">
        <f t="shared" si="1"/>
        <v>-7.4886823399819738E-2</v>
      </c>
      <c r="F30" s="1"/>
      <c r="G30" s="1"/>
    </row>
    <row r="31" spans="1:7" ht="18" customHeight="1">
      <c r="A31" s="13" t="s">
        <v>27</v>
      </c>
      <c r="B31" s="14">
        <v>2591045</v>
      </c>
      <c r="C31" s="14">
        <v>2332926</v>
      </c>
      <c r="D31" s="14">
        <f t="shared" si="0"/>
        <v>-258119</v>
      </c>
      <c r="E31" s="15">
        <f t="shared" si="1"/>
        <v>-9.9619651530560058E-2</v>
      </c>
      <c r="F31" s="1"/>
      <c r="G31" s="1"/>
    </row>
    <row r="32" spans="1:7" ht="18" customHeight="1">
      <c r="A32" s="10" t="s">
        <v>28</v>
      </c>
      <c r="B32" s="11">
        <v>17396744</v>
      </c>
      <c r="C32" s="11">
        <v>15663684</v>
      </c>
      <c r="D32" s="11">
        <f t="shared" si="0"/>
        <v>-1733060</v>
      </c>
      <c r="E32" s="12">
        <f t="shared" si="1"/>
        <v>-9.9619790921795487E-2</v>
      </c>
      <c r="F32" s="1"/>
      <c r="G32" s="1"/>
    </row>
    <row r="33" spans="1:7" ht="18" customHeight="1">
      <c r="A33" s="10" t="s">
        <v>29</v>
      </c>
      <c r="B33" s="11">
        <v>18040385</v>
      </c>
      <c r="C33" s="11">
        <v>16243206</v>
      </c>
      <c r="D33" s="11">
        <f t="shared" si="0"/>
        <v>-1797179</v>
      </c>
      <c r="E33" s="12">
        <f t="shared" si="1"/>
        <v>-9.9619769755468074E-2</v>
      </c>
      <c r="F33" s="1"/>
      <c r="G33" s="1"/>
    </row>
    <row r="34" spans="1:7" ht="18" customHeight="1">
      <c r="A34" s="10" t="s">
        <v>30</v>
      </c>
      <c r="B34" s="11">
        <v>31989992</v>
      </c>
      <c r="C34" s="11">
        <v>31901181</v>
      </c>
      <c r="D34" s="11">
        <f t="shared" si="0"/>
        <v>-88811</v>
      </c>
      <c r="E34" s="12">
        <f t="shared" si="1"/>
        <v>-2.7762120103062234E-3</v>
      </c>
      <c r="F34" s="1"/>
      <c r="G34" s="1"/>
    </row>
    <row r="35" spans="1:7" ht="18" customHeight="1">
      <c r="A35" s="13" t="s">
        <v>31</v>
      </c>
      <c r="B35" s="14">
        <v>8120707</v>
      </c>
      <c r="C35" s="14">
        <v>7311724</v>
      </c>
      <c r="D35" s="14">
        <f t="shared" si="0"/>
        <v>-808983</v>
      </c>
      <c r="E35" s="15">
        <f t="shared" si="1"/>
        <v>-9.9619774485152579E-2</v>
      </c>
      <c r="F35" s="1"/>
      <c r="G35" s="1"/>
    </row>
    <row r="36" spans="1:7" ht="18" customHeight="1">
      <c r="A36" s="10" t="s">
        <v>32</v>
      </c>
      <c r="B36" s="11">
        <v>9171420</v>
      </c>
      <c r="C36" s="11">
        <v>8257765</v>
      </c>
      <c r="D36" s="11">
        <f t="shared" si="0"/>
        <v>-913655</v>
      </c>
      <c r="E36" s="12">
        <f t="shared" si="1"/>
        <v>-9.9619797152458403E-2</v>
      </c>
      <c r="F36" s="1"/>
      <c r="G36" s="1"/>
    </row>
    <row r="37" spans="1:7" ht="18" customHeight="1">
      <c r="A37" s="10" t="s">
        <v>33</v>
      </c>
      <c r="B37" s="11">
        <v>10386320</v>
      </c>
      <c r="C37" s="11">
        <v>9351637</v>
      </c>
      <c r="D37" s="11">
        <f t="shared" si="0"/>
        <v>-1034683</v>
      </c>
      <c r="E37" s="12">
        <f t="shared" si="1"/>
        <v>-9.9619788336966317E-2</v>
      </c>
      <c r="F37" s="1"/>
      <c r="G37" s="1"/>
    </row>
    <row r="38" spans="1:7" ht="18" customHeight="1">
      <c r="A38" s="10" t="s">
        <v>34</v>
      </c>
      <c r="B38" s="11">
        <v>2201794</v>
      </c>
      <c r="C38" s="11">
        <v>2202724</v>
      </c>
      <c r="D38" s="11">
        <f t="shared" si="0"/>
        <v>930</v>
      </c>
      <c r="E38" s="12">
        <f t="shared" si="1"/>
        <v>4.2238283872151526E-4</v>
      </c>
      <c r="F38" s="1"/>
      <c r="G38" s="1"/>
    </row>
    <row r="39" spans="1:7" ht="18" customHeight="1">
      <c r="A39" s="13" t="s">
        <v>35</v>
      </c>
      <c r="B39" s="14">
        <v>2201794</v>
      </c>
      <c r="C39" s="14">
        <v>2202724</v>
      </c>
      <c r="D39" s="14">
        <f t="shared" si="0"/>
        <v>930</v>
      </c>
      <c r="E39" s="15">
        <f t="shared" si="1"/>
        <v>4.2238283872151526E-4</v>
      </c>
      <c r="F39" s="1"/>
      <c r="G39" s="1"/>
    </row>
    <row r="40" spans="1:7" ht="18" customHeight="1">
      <c r="A40" s="10" t="s">
        <v>36</v>
      </c>
      <c r="B40" s="11">
        <v>10557658</v>
      </c>
      <c r="C40" s="11">
        <v>13730754</v>
      </c>
      <c r="D40" s="11">
        <f t="shared" si="0"/>
        <v>3173096</v>
      </c>
      <c r="E40" s="12">
        <f t="shared" si="1"/>
        <v>0.30054923165724823</v>
      </c>
      <c r="F40" s="1"/>
      <c r="G40" s="1"/>
    </row>
    <row r="41" spans="1:7" ht="18" customHeight="1">
      <c r="A41" s="10" t="s">
        <v>37</v>
      </c>
      <c r="B41" s="11">
        <v>2318490</v>
      </c>
      <c r="C41" s="11">
        <v>2202724</v>
      </c>
      <c r="D41" s="11">
        <f t="shared" si="0"/>
        <v>-115766</v>
      </c>
      <c r="E41" s="12">
        <f t="shared" si="1"/>
        <v>-4.9931636539299287E-2</v>
      </c>
      <c r="F41" s="1"/>
      <c r="G41" s="1"/>
    </row>
    <row r="42" spans="1:7" ht="18" customHeight="1">
      <c r="A42" s="10" t="s">
        <v>38</v>
      </c>
      <c r="B42" s="11">
        <v>25950239</v>
      </c>
      <c r="C42" s="11">
        <v>23365082</v>
      </c>
      <c r="D42" s="11">
        <f t="shared" si="0"/>
        <v>-2585157</v>
      </c>
      <c r="E42" s="12">
        <f t="shared" si="1"/>
        <v>-9.9619776141560784E-2</v>
      </c>
      <c r="F42" s="1"/>
      <c r="G42" s="1"/>
    </row>
    <row r="43" spans="1:7" ht="18" customHeight="1">
      <c r="A43" s="13" t="s">
        <v>39</v>
      </c>
      <c r="B43" s="14">
        <v>8347447</v>
      </c>
      <c r="C43" s="14">
        <v>7515876</v>
      </c>
      <c r="D43" s="14">
        <f t="shared" si="0"/>
        <v>-831571</v>
      </c>
      <c r="E43" s="15">
        <f t="shared" si="1"/>
        <v>-9.9619799922060007E-2</v>
      </c>
      <c r="F43" s="1"/>
      <c r="G43" s="1"/>
    </row>
    <row r="44" spans="1:7" ht="18" customHeight="1">
      <c r="A44" s="10" t="s">
        <v>40</v>
      </c>
      <c r="B44" s="11">
        <v>69333637</v>
      </c>
      <c r="C44" s="11">
        <v>66698940</v>
      </c>
      <c r="D44" s="11">
        <f t="shared" si="0"/>
        <v>-2634697</v>
      </c>
      <c r="E44" s="12">
        <f t="shared" si="1"/>
        <v>-3.8000271066120472E-2</v>
      </c>
      <c r="F44" s="1"/>
      <c r="G44" s="1"/>
    </row>
    <row r="45" spans="1:7" ht="18" customHeight="1">
      <c r="A45" s="10" t="s">
        <v>41</v>
      </c>
      <c r="B45" s="11">
        <v>22972996</v>
      </c>
      <c r="C45" s="11">
        <v>25763380</v>
      </c>
      <c r="D45" s="11">
        <f t="shared" si="0"/>
        <v>2790384</v>
      </c>
      <c r="E45" s="12">
        <f t="shared" si="1"/>
        <v>0.12146365236819787</v>
      </c>
      <c r="F45" s="1"/>
      <c r="G45" s="1"/>
    </row>
    <row r="46" spans="1:7" ht="18" customHeight="1">
      <c r="A46" s="10" t="s">
        <v>42</v>
      </c>
      <c r="B46" s="11">
        <v>2201794</v>
      </c>
      <c r="C46" s="11">
        <v>2202724</v>
      </c>
      <c r="D46" s="11">
        <f t="shared" si="0"/>
        <v>930</v>
      </c>
      <c r="E46" s="12">
        <f t="shared" si="1"/>
        <v>4.2238283872151526E-4</v>
      </c>
      <c r="F46" s="1"/>
      <c r="G46" s="1"/>
    </row>
    <row r="47" spans="1:7" ht="18" customHeight="1">
      <c r="A47" s="13" t="s">
        <v>43</v>
      </c>
      <c r="B47" s="14">
        <v>31949569</v>
      </c>
      <c r="C47" s="14">
        <v>35199578</v>
      </c>
      <c r="D47" s="14">
        <f t="shared" si="0"/>
        <v>3250009</v>
      </c>
      <c r="E47" s="15">
        <f t="shared" si="1"/>
        <v>0.10172309366677215</v>
      </c>
      <c r="F47" s="1"/>
      <c r="G47" s="1"/>
    </row>
    <row r="48" spans="1:7" ht="18" customHeight="1">
      <c r="A48" s="10" t="s">
        <v>44</v>
      </c>
      <c r="B48" s="11">
        <v>6515962</v>
      </c>
      <c r="C48" s="11">
        <v>5866843</v>
      </c>
      <c r="D48" s="11">
        <f t="shared" si="0"/>
        <v>-649119</v>
      </c>
      <c r="E48" s="12">
        <f t="shared" si="1"/>
        <v>-9.9619825898309408E-2</v>
      </c>
      <c r="F48" s="1"/>
      <c r="G48" s="1"/>
    </row>
    <row r="49" spans="1:7" ht="18" customHeight="1">
      <c r="A49" s="10" t="s">
        <v>45</v>
      </c>
      <c r="B49" s="11">
        <v>9259978</v>
      </c>
      <c r="C49" s="11">
        <v>12043057</v>
      </c>
      <c r="D49" s="11">
        <f t="shared" si="0"/>
        <v>2783079</v>
      </c>
      <c r="E49" s="12">
        <f t="shared" si="1"/>
        <v>0.30054920216873088</v>
      </c>
      <c r="F49" s="1"/>
      <c r="G49" s="1"/>
    </row>
    <row r="50" spans="1:7" ht="18" customHeight="1">
      <c r="A50" s="10" t="s">
        <v>46</v>
      </c>
      <c r="B50" s="11">
        <v>39877363</v>
      </c>
      <c r="C50" s="11">
        <v>40343724</v>
      </c>
      <c r="D50" s="11">
        <f t="shared" si="0"/>
        <v>466361</v>
      </c>
      <c r="E50" s="12">
        <f t="shared" si="1"/>
        <v>1.1694880626885985E-2</v>
      </c>
      <c r="F50" s="1"/>
      <c r="G50" s="1"/>
    </row>
    <row r="51" spans="1:7" ht="18" customHeight="1">
      <c r="A51" s="13" t="s">
        <v>47</v>
      </c>
      <c r="B51" s="14">
        <v>22385642</v>
      </c>
      <c r="C51" s="14">
        <v>20155589</v>
      </c>
      <c r="D51" s="14">
        <f t="shared" si="0"/>
        <v>-2230053</v>
      </c>
      <c r="E51" s="15">
        <f t="shared" si="1"/>
        <v>-9.9619792007752117E-2</v>
      </c>
      <c r="F51" s="1"/>
      <c r="G51" s="1"/>
    </row>
    <row r="52" spans="1:7" ht="18" customHeight="1">
      <c r="A52" s="10" t="s">
        <v>48</v>
      </c>
      <c r="B52" s="11">
        <v>2871414</v>
      </c>
      <c r="C52" s="11">
        <v>2585364</v>
      </c>
      <c r="D52" s="11">
        <f t="shared" si="0"/>
        <v>-286050</v>
      </c>
      <c r="E52" s="12">
        <f t="shared" si="1"/>
        <v>-9.9619908518938746E-2</v>
      </c>
      <c r="F52" s="1"/>
      <c r="G52" s="1"/>
    </row>
    <row r="53" spans="1:7" ht="18" customHeight="1">
      <c r="A53" s="10" t="s">
        <v>49</v>
      </c>
      <c r="B53" s="11">
        <v>9001080</v>
      </c>
      <c r="C53" s="11">
        <v>8672410</v>
      </c>
      <c r="D53" s="11">
        <f t="shared" si="0"/>
        <v>-328670</v>
      </c>
      <c r="E53" s="12">
        <f t="shared" si="1"/>
        <v>-3.6514507148031124E-2</v>
      </c>
      <c r="F53" s="1"/>
      <c r="G53" s="1"/>
    </row>
    <row r="54" spans="1:7" ht="18" customHeight="1">
      <c r="A54" s="10" t="s">
        <v>50</v>
      </c>
      <c r="B54" s="11">
        <v>2201794</v>
      </c>
      <c r="C54" s="11">
        <v>2202724</v>
      </c>
      <c r="D54" s="11">
        <f t="shared" si="0"/>
        <v>930</v>
      </c>
      <c r="E54" s="12">
        <f t="shared" si="1"/>
        <v>4.2238283872151526E-4</v>
      </c>
      <c r="F54" s="1"/>
      <c r="G54" s="1"/>
    </row>
    <row r="55" spans="1:7" ht="18" customHeight="1">
      <c r="A55" s="13" t="s">
        <v>51</v>
      </c>
      <c r="B55" s="14">
        <v>13853614</v>
      </c>
      <c r="C55" s="14">
        <v>14430633</v>
      </c>
      <c r="D55" s="14">
        <f t="shared" si="0"/>
        <v>577019</v>
      </c>
      <c r="E55" s="15">
        <f t="shared" si="1"/>
        <v>4.1651153265855397E-2</v>
      </c>
      <c r="F55" s="1"/>
      <c r="G55" s="1"/>
    </row>
    <row r="56" spans="1:7" ht="18" customHeight="1">
      <c r="A56" s="10" t="s">
        <v>52</v>
      </c>
      <c r="B56" s="11">
        <v>86292577</v>
      </c>
      <c r="C56" s="11">
        <v>90806962</v>
      </c>
      <c r="D56" s="11">
        <f t="shared" si="0"/>
        <v>4514385</v>
      </c>
      <c r="E56" s="12">
        <f t="shared" si="1"/>
        <v>5.231487060584597E-2</v>
      </c>
      <c r="F56" s="1"/>
      <c r="G56" s="1"/>
    </row>
    <row r="57" spans="1:7" ht="18" customHeight="1">
      <c r="A57" s="10" t="s">
        <v>53</v>
      </c>
      <c r="B57" s="11">
        <v>2737000</v>
      </c>
      <c r="C57" s="11">
        <v>2464341</v>
      </c>
      <c r="D57" s="11">
        <f t="shared" si="0"/>
        <v>-272659</v>
      </c>
      <c r="E57" s="12">
        <f t="shared" si="1"/>
        <v>-9.9619656558275482E-2</v>
      </c>
      <c r="F57" s="1"/>
      <c r="G57" s="1"/>
    </row>
    <row r="58" spans="1:7" ht="18" customHeight="1">
      <c r="A58" s="10" t="s">
        <v>54</v>
      </c>
      <c r="B58" s="11">
        <v>2201794</v>
      </c>
      <c r="C58" s="11">
        <v>2202724</v>
      </c>
      <c r="D58" s="11">
        <f t="shared" si="0"/>
        <v>930</v>
      </c>
      <c r="E58" s="12">
        <f t="shared" si="1"/>
        <v>4.2238283872151526E-4</v>
      </c>
      <c r="F58" s="1"/>
      <c r="G58" s="1"/>
    </row>
    <row r="59" spans="1:7" ht="18" customHeight="1">
      <c r="A59" s="13" t="s">
        <v>55</v>
      </c>
      <c r="B59" s="14">
        <v>13604402</v>
      </c>
      <c r="C59" s="14">
        <v>12249134</v>
      </c>
      <c r="D59" s="14">
        <f t="shared" si="0"/>
        <v>-1355268</v>
      </c>
      <c r="E59" s="15">
        <f t="shared" si="1"/>
        <v>-9.9619814233657608E-2</v>
      </c>
      <c r="F59" s="1"/>
      <c r="G59" s="1"/>
    </row>
    <row r="60" spans="1:7" ht="18" customHeight="1">
      <c r="A60" s="10" t="s">
        <v>56</v>
      </c>
      <c r="B60" s="11">
        <v>18038932</v>
      </c>
      <c r="C60" s="11">
        <v>21854025</v>
      </c>
      <c r="D60" s="11">
        <f t="shared" si="0"/>
        <v>3815093</v>
      </c>
      <c r="E60" s="12">
        <f t="shared" si="1"/>
        <v>0.21149217703132314</v>
      </c>
      <c r="F60" s="1"/>
      <c r="G60" s="1"/>
    </row>
    <row r="61" spans="1:7" ht="18" customHeight="1">
      <c r="A61" s="10" t="s">
        <v>57</v>
      </c>
      <c r="B61" s="11">
        <v>5382213</v>
      </c>
      <c r="C61" s="11">
        <v>4846038</v>
      </c>
      <c r="D61" s="11">
        <f t="shared" si="0"/>
        <v>-536175</v>
      </c>
      <c r="E61" s="12">
        <f t="shared" si="1"/>
        <v>-9.9619803229638065E-2</v>
      </c>
      <c r="F61" s="1"/>
      <c r="G61" s="1"/>
    </row>
    <row r="62" spans="1:7" ht="18" customHeight="1">
      <c r="A62" s="10" t="s">
        <v>58</v>
      </c>
      <c r="B62" s="11">
        <v>8644415</v>
      </c>
      <c r="C62" s="11">
        <v>7783260</v>
      </c>
      <c r="D62" s="11">
        <f t="shared" si="0"/>
        <v>-861155</v>
      </c>
      <c r="E62" s="12">
        <f t="shared" si="1"/>
        <v>-9.9619812329694954E-2</v>
      </c>
      <c r="F62" s="1"/>
      <c r="G62" s="1"/>
    </row>
    <row r="63" spans="1:7" ht="18" customHeight="1">
      <c r="A63" s="13" t="s">
        <v>59</v>
      </c>
      <c r="B63" s="14">
        <v>2201794</v>
      </c>
      <c r="C63" s="14">
        <v>2202724</v>
      </c>
      <c r="D63" s="14">
        <f t="shared" si="0"/>
        <v>930</v>
      </c>
      <c r="E63" s="15">
        <f t="shared" si="1"/>
        <v>4.2238283872151526E-4</v>
      </c>
      <c r="F63" s="1"/>
      <c r="G63" s="1"/>
    </row>
    <row r="64" spans="1:7" ht="18" customHeight="1">
      <c r="A64" s="7" t="s">
        <v>60</v>
      </c>
      <c r="B64" s="16">
        <f>SUM(B12:B63)</f>
        <v>880717687</v>
      </c>
      <c r="C64" s="16">
        <f>SUM(C12:C63)</f>
        <v>881089755</v>
      </c>
      <c r="D64" s="16">
        <f>SUM(D12:D63)</f>
        <v>372068</v>
      </c>
      <c r="E64" s="17">
        <f t="shared" si="1"/>
        <v>4.2246000675583118E-4</v>
      </c>
      <c r="F64" s="1"/>
      <c r="G64" s="1"/>
    </row>
    <row r="65" spans="1:7" ht="18" customHeight="1">
      <c r="A65" s="10" t="s">
        <v>61</v>
      </c>
      <c r="B65" s="11">
        <v>306253</v>
      </c>
      <c r="C65" s="11">
        <v>318370</v>
      </c>
      <c r="D65" s="11">
        <f>C65-B65</f>
        <v>12117</v>
      </c>
      <c r="E65" s="12">
        <f t="shared" si="1"/>
        <v>3.956532670700369E-2</v>
      </c>
      <c r="F65" s="1"/>
      <c r="G65" s="1"/>
    </row>
    <row r="66" spans="1:7" ht="18" customHeight="1">
      <c r="A66" s="10" t="s">
        <v>62</v>
      </c>
      <c r="B66" s="11">
        <v>840469</v>
      </c>
      <c r="C66" s="11">
        <v>873724</v>
      </c>
      <c r="D66" s="11">
        <f>C66-B66</f>
        <v>33255</v>
      </c>
      <c r="E66" s="12">
        <f t="shared" si="1"/>
        <v>3.9567194030951769E-2</v>
      </c>
      <c r="F66" s="1"/>
      <c r="G66" s="1"/>
    </row>
    <row r="67" spans="1:7" ht="18" customHeight="1">
      <c r="A67" s="10" t="s">
        <v>63</v>
      </c>
      <c r="B67" s="11">
        <v>393455</v>
      </c>
      <c r="C67" s="11">
        <v>408004</v>
      </c>
      <c r="D67" s="11">
        <f>C67-B67</f>
        <v>14549</v>
      </c>
      <c r="E67" s="12">
        <f t="shared" si="1"/>
        <v>3.6977545081394315E-2</v>
      </c>
      <c r="F67" s="1"/>
      <c r="G67" s="1"/>
    </row>
    <row r="68" spans="1:7" ht="18" customHeight="1">
      <c r="A68" s="10" t="s">
        <v>64</v>
      </c>
      <c r="B68" s="11">
        <v>75000</v>
      </c>
      <c r="C68" s="11">
        <v>75000</v>
      </c>
      <c r="D68" s="11">
        <f>C68-B68</f>
        <v>0</v>
      </c>
      <c r="E68" s="12">
        <f t="shared" si="1"/>
        <v>0</v>
      </c>
      <c r="F68" s="1"/>
      <c r="G68" s="1"/>
    </row>
    <row r="69" spans="1:7" ht="18" customHeight="1">
      <c r="A69" s="13" t="s">
        <v>65</v>
      </c>
      <c r="B69" s="14">
        <v>592136</v>
      </c>
      <c r="C69" s="14">
        <v>533147</v>
      </c>
      <c r="D69" s="14">
        <f>C69-B69</f>
        <v>-58989</v>
      </c>
      <c r="E69" s="15">
        <f t="shared" si="1"/>
        <v>-9.9620695245686799E-2</v>
      </c>
      <c r="F69" s="1"/>
      <c r="G69" s="1"/>
    </row>
    <row r="70" spans="1:7" ht="18" customHeight="1">
      <c r="A70" s="7" t="s">
        <v>66</v>
      </c>
      <c r="B70" s="16">
        <f>SUM(B65:B69)</f>
        <v>2207313</v>
      </c>
      <c r="C70" s="16">
        <f>SUM(C65:C69)</f>
        <v>2208245</v>
      </c>
      <c r="D70" s="16">
        <f>SUM(D65:D69)</f>
        <v>932</v>
      </c>
      <c r="E70" s="18">
        <f t="shared" si="1"/>
        <v>4.2223282334675691E-4</v>
      </c>
      <c r="F70" s="1"/>
      <c r="G70" s="1"/>
    </row>
    <row r="71" spans="1:7">
      <c r="A71" s="23"/>
      <c r="B71" s="6"/>
      <c r="C71" s="6"/>
      <c r="E71" s="6"/>
      <c r="F71" s="1"/>
      <c r="G71" s="1"/>
    </row>
    <row r="72" spans="1:7">
      <c r="A72" s="24"/>
    </row>
  </sheetData>
  <mergeCells count="1">
    <mergeCell ref="A4:E4"/>
  </mergeCells>
  <printOptions horizontalCentered="1"/>
  <pageMargins left="0.55000000000000004" right="0.3" top="0.3" bottom="0.3" header="0" footer="0"/>
  <pageSetup scale="63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</vt:lpstr>
      <vt:lpstr>Adult!Print_Area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2024-05-08T21:19:25Z</cp:lastPrinted>
  <dcterms:created xsi:type="dcterms:W3CDTF">2024-04-10T21:11:04Z</dcterms:created>
  <dcterms:modified xsi:type="dcterms:W3CDTF">2024-05-08T23:07:30Z</dcterms:modified>
</cp:coreProperties>
</file>