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FF790F8B-6C1D-4BC9-AF73-5EF13DC5318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S" sheetId="59" r:id="rId1"/>
  </sheets>
  <definedNames>
    <definedName name="_Key1" localSheetId="0" hidden="1">ES!$E$11:$E$62</definedName>
    <definedName name="_Order1" localSheetId="0" hidden="1">0</definedName>
    <definedName name="_Order2" localSheetId="0" hidden="1">0</definedName>
    <definedName name="_Sort" localSheetId="0" hidden="1">ES!$A$11:$E$62</definedName>
    <definedName name="_xlnm.Database">#REF!</definedName>
    <definedName name="_xlnm.Print_Area" localSheetId="0">ES!$A$1:$E$69</definedName>
    <definedName name="RESFORM">#REF!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59" l="1"/>
  <c r="B66" i="59"/>
  <c r="D65" i="59"/>
  <c r="E65" i="59" s="1"/>
  <c r="D64" i="59"/>
  <c r="E64" i="59" s="1"/>
  <c r="C63" i="59"/>
  <c r="C9" i="59" s="1"/>
  <c r="B63" i="59"/>
  <c r="D62" i="59"/>
  <c r="E62" i="59" s="1"/>
  <c r="D61" i="59"/>
  <c r="E61" i="59" s="1"/>
  <c r="D60" i="59"/>
  <c r="E60" i="59" s="1"/>
  <c r="D59" i="59"/>
  <c r="E59" i="59" s="1"/>
  <c r="D58" i="59"/>
  <c r="E58" i="59" s="1"/>
  <c r="D57" i="59"/>
  <c r="E57" i="59" s="1"/>
  <c r="D56" i="59"/>
  <c r="E56" i="59" s="1"/>
  <c r="D55" i="59"/>
  <c r="E55" i="59" s="1"/>
  <c r="D54" i="59"/>
  <c r="E54" i="59" s="1"/>
  <c r="D53" i="59"/>
  <c r="E53" i="59" s="1"/>
  <c r="D52" i="59"/>
  <c r="E52" i="59" s="1"/>
  <c r="D51" i="59"/>
  <c r="E51" i="59" s="1"/>
  <c r="D50" i="59"/>
  <c r="E50" i="59" s="1"/>
  <c r="D49" i="59"/>
  <c r="E49" i="59" s="1"/>
  <c r="D48" i="59"/>
  <c r="E48" i="59" s="1"/>
  <c r="D47" i="59"/>
  <c r="E47" i="59" s="1"/>
  <c r="D46" i="59"/>
  <c r="E46" i="59" s="1"/>
  <c r="D45" i="59"/>
  <c r="E45" i="59" s="1"/>
  <c r="D44" i="59"/>
  <c r="E44" i="59" s="1"/>
  <c r="D43" i="59"/>
  <c r="E43" i="59" s="1"/>
  <c r="D42" i="59"/>
  <c r="E42" i="59" s="1"/>
  <c r="D41" i="59"/>
  <c r="E41" i="59" s="1"/>
  <c r="D40" i="59"/>
  <c r="E40" i="59" s="1"/>
  <c r="D39" i="59"/>
  <c r="E39" i="59" s="1"/>
  <c r="D38" i="59"/>
  <c r="E38" i="59" s="1"/>
  <c r="D37" i="59"/>
  <c r="E37" i="59" s="1"/>
  <c r="D36" i="59"/>
  <c r="E36" i="59" s="1"/>
  <c r="D35" i="59"/>
  <c r="E35" i="59" s="1"/>
  <c r="D34" i="59"/>
  <c r="E34" i="59" s="1"/>
  <c r="D33" i="59"/>
  <c r="E33" i="59" s="1"/>
  <c r="D32" i="59"/>
  <c r="E32" i="59" s="1"/>
  <c r="D31" i="59"/>
  <c r="E31" i="59" s="1"/>
  <c r="D30" i="59"/>
  <c r="E30" i="59" s="1"/>
  <c r="D29" i="59"/>
  <c r="E29" i="59" s="1"/>
  <c r="D28" i="59"/>
  <c r="E28" i="59" s="1"/>
  <c r="D27" i="59"/>
  <c r="E27" i="59" s="1"/>
  <c r="D26" i="59"/>
  <c r="E26" i="59" s="1"/>
  <c r="D25" i="59"/>
  <c r="E25" i="59" s="1"/>
  <c r="D24" i="59"/>
  <c r="E24" i="59" s="1"/>
  <c r="D23" i="59"/>
  <c r="E23" i="59" s="1"/>
  <c r="D22" i="59"/>
  <c r="E22" i="59" s="1"/>
  <c r="D21" i="59"/>
  <c r="E21" i="59" s="1"/>
  <c r="D20" i="59"/>
  <c r="E20" i="59" s="1"/>
  <c r="D19" i="59"/>
  <c r="E19" i="59" s="1"/>
  <c r="D18" i="59"/>
  <c r="E18" i="59" s="1"/>
  <c r="D17" i="59"/>
  <c r="E17" i="59" s="1"/>
  <c r="D16" i="59"/>
  <c r="E16" i="59" s="1"/>
  <c r="D15" i="59"/>
  <c r="E15" i="59" s="1"/>
  <c r="D14" i="59"/>
  <c r="E14" i="59" s="1"/>
  <c r="D13" i="59"/>
  <c r="E13" i="59" s="1"/>
  <c r="D12" i="59"/>
  <c r="E12" i="59" s="1"/>
  <c r="D11" i="59"/>
  <c r="E11" i="59" s="1"/>
  <c r="B9" i="59"/>
  <c r="D63" i="59" l="1"/>
  <c r="D66" i="59"/>
  <c r="E66" i="59" s="1"/>
  <c r="E63" i="59" l="1"/>
  <c r="D9" i="59"/>
  <c r="E9" i="59" s="1"/>
</calcChain>
</file>

<file path=xl/sharedStrings.xml><?xml version="1.0" encoding="utf-8"?>
<sst xmlns="http://schemas.openxmlformats.org/spreadsheetml/2006/main" count="66" uniqueCount="66">
  <si>
    <t>U. S. Department of Labor</t>
  </si>
  <si>
    <t>Employment and Training Administration</t>
  </si>
  <si>
    <t>Employment Service (Wagner-Peyser)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</si>
  <si>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</si>
  <si>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</si>
  <si>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</si>
  <si>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</si>
  <si>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</si>
  <si>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</si>
  <si>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</si>
  <si>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</si>
  <si>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</si>
  <si>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</si>
  <si>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</si>
  <si>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</si>
  <si>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</si>
  <si>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</si>
  <si>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</si>
  <si>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</si>
  <si>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</si>
  <si>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</si>
  <si>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</si>
  <si>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</si>
  <si>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</si>
  <si>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</si>
  <si>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</si>
  <si>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</si>
  <si>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</si>
  <si>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</si>
  <si>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</si>
  <si>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</si>
  <si>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</si>
  <si>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</si>
  <si>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</si>
  <si>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</si>
  <si>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</si>
  <si>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</si>
  <si>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</si>
  <si>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</si>
  <si>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</si>
  <si>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</si>
  <si>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</si>
  <si>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</si>
  <si>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</si>
  <si>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</si>
  <si>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</si>
  <si>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</si>
  <si>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</si>
  <si>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</si>
  <si>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</si>
  <si>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</si>
  <si>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</si>
  <si>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</si>
  <si>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</si>
  <si>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</si>
  <si>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</si>
  <si>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</si>
  <si>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    State Total</t>
  </si>
  <si>
    <t>Guam</t>
  </si>
  <si>
    <t>Virgin Islands</t>
  </si>
  <si>
    <t>State</t>
  </si>
  <si>
    <t xml:space="preserve">    Outlying Areas Total</t>
  </si>
  <si>
    <t>PY 2022</t>
  </si>
  <si>
    <t>%
Difference</t>
  </si>
  <si>
    <t>PY 2023</t>
  </si>
  <si>
    <t>PY 2023 vs PY 2022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</si>
</sst>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5" formatCode="mm/dd/yy_)"/>
  </numFmts>
  <fonts count="9"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5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5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6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 wrapText="1"/>
    </xf>
    <xf numFmtId="0" fontId="3" fillId="0" borderId="0" xfId="0" applyFont="1" applyFill="1"/>
    <xf numFmtId="5" fontId="4" fillId="0" borderId="0" xfId="1" applyFont="1" applyFill="1" applyBorder="1" applyProtection="1"/>
    <xf numFmtId="10" fontId="4" fillId="0" borderId="0" xfId="0" applyNumberFormat="1" applyFont="1" applyFill="1"/>
    <xf numFmtId="37" fontId="6" fillId="0" borderId="0" xfId="0" applyNumberFormat="1" applyFont="1" applyFill="1"/>
    <xf numFmtId="10" fontId="6" fillId="0" borderId="0" xfId="0" applyNumberFormat="1" applyFont="1" applyFill="1"/>
    <xf numFmtId="0" fontId="4" fillId="0" borderId="2" xfId="0" applyFont="1" applyFill="1" applyBorder="1"/>
    <xf numFmtId="37" fontId="6" fillId="0" borderId="2" xfId="0" applyNumberFormat="1" applyFont="1" applyFill="1" applyBorder="1"/>
    <xf numFmtId="10" fontId="6" fillId="0" borderId="2" xfId="0" applyNumberFormat="1" applyFont="1" applyFill="1" applyBorder="1"/>
    <xf numFmtId="0" fontId="4" fillId="0" borderId="3" xfId="0" applyFont="1" applyFill="1" applyBorder="1"/>
    <xf numFmtId="37" fontId="4" fillId="0" borderId="3" xfId="0" applyNumberFormat="1" applyFont="1" applyFill="1" applyBorder="1"/>
    <xf numFmtId="10" fontId="4" fillId="0" borderId="3" xfId="0" applyNumberFormat="1" applyFont="1" applyFill="1" applyBorder="1"/>
    <xf numFmtId="37" fontId="4" fillId="0" borderId="0" xfId="0" applyNumberFormat="1" applyFont="1" applyFill="1"/>
    <xf numFmtId="0" fontId="8" fillId="0" borderId="0" xfId="0" applyFont="1" applyFill="1" applyAlignment="1">
      <alignment horizontal="left"/>
    </xf>
    <xf numFmtId="165" fontId="7" fillId="0" borderId="0" xfId="0" applyNumberFormat="1" applyFont="1" applyFill="1"/>
  </cellXfs>
  <cellStyles count="3">
    <cellStyle name="Currency [0]" xfId="1" builtinId="7"/>
    <cellStyle name="Normal" xfId="0" builtinId="0"/>
    <cellStyle name="Normal 2" xfId="2" xr:uid="{368A9925-4D2C-4DFE-A141-D125C08AAD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O69"/>
  <sheetViews>
    <sheetView tabSelected="1" zoomScaleNormal="100" workbookViewId="0"/>
  </sheetViews>
  <sheetFormatPr defaultColWidth="9.77734375" defaultRowHeight="15"/>
  <cols>
    <col min="1" max="1" width="23.6640625" style="3" customWidth="1"/>
    <col min="2" max="2" width="15.109375" style="3" customWidth="1"/>
    <col min="3" max="3" width="15.77734375" style="3" customWidth="1"/>
    <col min="4" max="4" width="13.6640625" style="3" customWidth="1"/>
    <col min="5" max="5" width="11.33203125" style="3" customWidth="1"/>
    <col min="6" max="16384" width="9.77734375" style="3"/>
  </cols>
  <sheetData>
    <row r="1" spans="1:15">
      <c r="A1" s="1" t="s">
        <v>0</v>
      </c>
      <c r="B1" s="2"/>
      <c r="C1" s="2"/>
      <c r="D1" s="2"/>
      <c r="E1" s="2"/>
      <c r="G1" s="4"/>
    </row>
    <row r="2" spans="1:15">
      <c r="A2" s="1" t="s">
        <v>1</v>
      </c>
      <c r="B2" s="2"/>
      <c r="C2" s="2"/>
      <c r="D2" s="2"/>
      <c r="E2" s="2"/>
    </row>
    <row r="3" spans="1:15" ht="15.75">
      <c r="A3" s="5" t="s">
        <v>2</v>
      </c>
      <c r="B3" s="6"/>
      <c r="C3" s="6"/>
      <c r="D3" s="6"/>
      <c r="E3" s="6"/>
    </row>
    <row r="4" spans="1:15" ht="15.75">
      <c r="A4" s="7" t="s">
        <v>65</v>
      </c>
      <c r="B4" s="6"/>
      <c r="C4" s="6"/>
      <c r="D4" s="6"/>
      <c r="E4" s="6"/>
    </row>
    <row r="5" spans="1:15" ht="16.5" customHeight="1">
      <c r="K5" s="8"/>
      <c r="L5" s="8"/>
      <c r="M5" s="8"/>
      <c r="N5" s="8"/>
      <c r="O5" s="8"/>
    </row>
    <row r="6" spans="1:15" ht="15.75" customHeight="1">
      <c r="B6" s="9"/>
      <c r="C6" s="9"/>
      <c r="E6" s="10"/>
    </row>
    <row r="7" spans="1:15" ht="31.5">
      <c r="A7" s="11" t="s">
        <v>60</v>
      </c>
      <c r="B7" s="12" t="s">
        <v>62</v>
      </c>
      <c r="C7" s="12" t="s">
        <v>64</v>
      </c>
      <c r="D7" s="13" t="s">
        <v>3</v>
      </c>
      <c r="E7" s="14" t="s">
        <v>63</v>
      </c>
    </row>
    <row r="8" spans="1:15" ht="11.25" customHeight="1">
      <c r="A8" s="9"/>
      <c r="B8" s="9"/>
      <c r="C8" s="9"/>
      <c r="D8" s="9"/>
      <c r="E8" s="9"/>
    </row>
    <row r="9" spans="1:15" ht="15.75">
      <c r="A9" s="15" t="s">
        <v>56</v>
      </c>
      <c r="B9" s="16">
        <f>SUM(B63,B66)</f>
        <v>672277000</v>
      </c>
      <c r="C9" s="16">
        <f>SUM(C63,C66)</f>
        <v>677531500</v>
      </c>
      <c r="D9" s="16">
        <f>SUM(D63,D66)</f>
        <v>5254500</v>
      </c>
      <c r="E9" s="17">
        <f>D9/B9</f>
        <v>7.8159746652049673E-3</v>
      </c>
    </row>
    <row r="10" spans="1:15" ht="9.75" customHeight="1"/>
    <row r="11" spans="1:15" ht="18" customHeight="1">
      <c r="A11" s="9" t="s">
        <v>4</v>
      </c>
      <c r="B11" s="18">
        <v>8132935</v>
      </c>
      <c r="C11" s="18">
        <v>8157290</v>
      </c>
      <c r="D11" s="18">
        <f t="shared" ref="D11:D62" si="0">C11-B11</f>
        <v>24355</v>
      </c>
      <c r="E11" s="19">
        <f t="shared" ref="E11:E66" si="1">D11/B11</f>
        <v>2.9946138755566104E-3</v>
      </c>
    </row>
    <row r="12" spans="1:15" ht="18" customHeight="1">
      <c r="A12" s="9" t="s">
        <v>5</v>
      </c>
      <c r="B12" s="18">
        <v>7307972</v>
      </c>
      <c r="C12" s="18">
        <v>7365091</v>
      </c>
      <c r="D12" s="18">
        <f t="shared" si="0"/>
        <v>57119</v>
      </c>
      <c r="E12" s="19">
        <f t="shared" si="1"/>
        <v>7.8159850639821834E-3</v>
      </c>
    </row>
    <row r="13" spans="1:15" ht="18" customHeight="1">
      <c r="A13" s="9" t="s">
        <v>6</v>
      </c>
      <c r="B13" s="18">
        <v>14420924</v>
      </c>
      <c r="C13" s="18">
        <v>14367195</v>
      </c>
      <c r="D13" s="18">
        <f t="shared" si="0"/>
        <v>-53729</v>
      </c>
      <c r="E13" s="19">
        <f t="shared" si="1"/>
        <v>-3.7257668093944605E-3</v>
      </c>
    </row>
    <row r="14" spans="1:15" ht="18" customHeight="1">
      <c r="A14" s="20" t="s">
        <v>7</v>
      </c>
      <c r="B14" s="21">
        <v>4980892</v>
      </c>
      <c r="C14" s="21">
        <v>5068542</v>
      </c>
      <c r="D14" s="21">
        <f t="shared" si="0"/>
        <v>87650</v>
      </c>
      <c r="E14" s="22">
        <f t="shared" si="1"/>
        <v>1.759724964925961E-2</v>
      </c>
    </row>
    <row r="15" spans="1:15" ht="18" customHeight="1">
      <c r="A15" s="9" t="s">
        <v>8</v>
      </c>
      <c r="B15" s="18">
        <v>82214927</v>
      </c>
      <c r="C15" s="18">
        <v>81499358</v>
      </c>
      <c r="D15" s="18">
        <f t="shared" si="0"/>
        <v>-715569</v>
      </c>
      <c r="E15" s="19">
        <f t="shared" si="1"/>
        <v>-8.7036384524187445E-3</v>
      </c>
    </row>
    <row r="16" spans="1:15" ht="18" customHeight="1">
      <c r="A16" s="9" t="s">
        <v>9</v>
      </c>
      <c r="B16" s="18">
        <v>12535126</v>
      </c>
      <c r="C16" s="18">
        <v>12513087</v>
      </c>
      <c r="D16" s="18">
        <f t="shared" si="0"/>
        <v>-22039</v>
      </c>
      <c r="E16" s="19">
        <f t="shared" si="1"/>
        <v>-1.758179375301054E-3</v>
      </c>
    </row>
    <row r="17" spans="1:5" ht="18" customHeight="1">
      <c r="A17" s="9" t="s">
        <v>10</v>
      </c>
      <c r="B17" s="18">
        <v>7441172</v>
      </c>
      <c r="C17" s="18">
        <v>7546077</v>
      </c>
      <c r="D17" s="18">
        <f t="shared" si="0"/>
        <v>104905</v>
      </c>
      <c r="E17" s="19">
        <f t="shared" si="1"/>
        <v>1.4097913608232681E-2</v>
      </c>
    </row>
    <row r="18" spans="1:5" ht="18" customHeight="1">
      <c r="A18" s="20" t="s">
        <v>11</v>
      </c>
      <c r="B18" s="21">
        <v>1900099</v>
      </c>
      <c r="C18" s="21">
        <v>2041275</v>
      </c>
      <c r="D18" s="21">
        <f t="shared" si="0"/>
        <v>141176</v>
      </c>
      <c r="E18" s="22">
        <f t="shared" si="1"/>
        <v>7.4299286510860749E-2</v>
      </c>
    </row>
    <row r="19" spans="1:5" ht="18" customHeight="1">
      <c r="A19" s="9" t="s">
        <v>12</v>
      </c>
      <c r="B19" s="18">
        <v>1918142</v>
      </c>
      <c r="C19" s="18">
        <v>1924337</v>
      </c>
      <c r="D19" s="18">
        <f t="shared" si="0"/>
        <v>6195</v>
      </c>
      <c r="E19" s="19">
        <f t="shared" si="1"/>
        <v>3.2296878958909194E-3</v>
      </c>
    </row>
    <row r="20" spans="1:5" ht="18" customHeight="1">
      <c r="A20" s="9" t="s">
        <v>13</v>
      </c>
      <c r="B20" s="18">
        <v>38879016</v>
      </c>
      <c r="C20" s="18">
        <v>38791016</v>
      </c>
      <c r="D20" s="18">
        <f t="shared" si="0"/>
        <v>-88000</v>
      </c>
      <c r="E20" s="19">
        <f t="shared" si="1"/>
        <v>-2.2634317699810097E-3</v>
      </c>
    </row>
    <row r="21" spans="1:5" ht="18" customHeight="1">
      <c r="A21" s="9" t="s">
        <v>14</v>
      </c>
      <c r="B21" s="18">
        <v>18713831</v>
      </c>
      <c r="C21" s="18">
        <v>18884035</v>
      </c>
      <c r="D21" s="18">
        <f t="shared" si="0"/>
        <v>170204</v>
      </c>
      <c r="E21" s="19">
        <f t="shared" si="1"/>
        <v>9.0950912188958004E-3</v>
      </c>
    </row>
    <row r="22" spans="1:5" ht="18" customHeight="1">
      <c r="A22" s="20" t="s">
        <v>15</v>
      </c>
      <c r="B22" s="21">
        <v>2851951</v>
      </c>
      <c r="C22" s="21">
        <v>2811112</v>
      </c>
      <c r="D22" s="21">
        <f t="shared" si="0"/>
        <v>-40839</v>
      </c>
      <c r="E22" s="22">
        <f t="shared" si="1"/>
        <v>-1.4319670990139732E-2</v>
      </c>
    </row>
    <row r="23" spans="1:5" ht="18" customHeight="1">
      <c r="A23" s="9" t="s">
        <v>16</v>
      </c>
      <c r="B23" s="18">
        <v>6088841</v>
      </c>
      <c r="C23" s="18">
        <v>6136431</v>
      </c>
      <c r="D23" s="18">
        <f t="shared" si="0"/>
        <v>47590</v>
      </c>
      <c r="E23" s="19">
        <f t="shared" si="1"/>
        <v>7.8159373844710351E-3</v>
      </c>
    </row>
    <row r="24" spans="1:5" ht="18" customHeight="1">
      <c r="A24" s="9" t="s">
        <v>17</v>
      </c>
      <c r="B24" s="18">
        <v>26228600</v>
      </c>
      <c r="C24" s="18">
        <v>26805431</v>
      </c>
      <c r="D24" s="18">
        <f t="shared" si="0"/>
        <v>576831</v>
      </c>
      <c r="E24" s="19">
        <f t="shared" si="1"/>
        <v>2.1992443363351457E-2</v>
      </c>
    </row>
    <row r="25" spans="1:5" ht="18" customHeight="1">
      <c r="A25" s="9" t="s">
        <v>18</v>
      </c>
      <c r="B25" s="18">
        <v>12199107</v>
      </c>
      <c r="C25" s="18">
        <v>12198042</v>
      </c>
      <c r="D25" s="18">
        <f t="shared" si="0"/>
        <v>-1065</v>
      </c>
      <c r="E25" s="19">
        <f t="shared" si="1"/>
        <v>-8.7301472148740064E-5</v>
      </c>
    </row>
    <row r="26" spans="1:5" ht="18" customHeight="1">
      <c r="A26" s="20" t="s">
        <v>19</v>
      </c>
      <c r="B26" s="21">
        <v>5922601</v>
      </c>
      <c r="C26" s="21">
        <v>6083922</v>
      </c>
      <c r="D26" s="21">
        <f t="shared" si="0"/>
        <v>161321</v>
      </c>
      <c r="E26" s="22">
        <f t="shared" si="1"/>
        <v>2.7238201594198225E-2</v>
      </c>
    </row>
    <row r="27" spans="1:5" ht="18" customHeight="1">
      <c r="A27" s="9" t="s">
        <v>20</v>
      </c>
      <c r="B27" s="18">
        <v>5369400</v>
      </c>
      <c r="C27" s="18">
        <v>5370575</v>
      </c>
      <c r="D27" s="18">
        <f t="shared" si="0"/>
        <v>1175</v>
      </c>
      <c r="E27" s="19">
        <f t="shared" si="1"/>
        <v>2.1883264424330464E-4</v>
      </c>
    </row>
    <row r="28" spans="1:5" ht="18" customHeight="1">
      <c r="A28" s="9" t="s">
        <v>21</v>
      </c>
      <c r="B28" s="18">
        <v>7699960</v>
      </c>
      <c r="C28" s="18">
        <v>8028686</v>
      </c>
      <c r="D28" s="18">
        <f t="shared" si="0"/>
        <v>328726</v>
      </c>
      <c r="E28" s="19">
        <f t="shared" si="1"/>
        <v>4.2691910087844613E-2</v>
      </c>
    </row>
    <row r="29" spans="1:5" ht="18" customHeight="1">
      <c r="A29" s="9" t="s">
        <v>22</v>
      </c>
      <c r="B29" s="18">
        <v>8565336</v>
      </c>
      <c r="C29" s="18">
        <v>8511466</v>
      </c>
      <c r="D29" s="18">
        <f t="shared" si="0"/>
        <v>-53870</v>
      </c>
      <c r="E29" s="19">
        <f t="shared" si="1"/>
        <v>-6.2893037704533717E-3</v>
      </c>
    </row>
    <row r="30" spans="1:5" ht="18" customHeight="1">
      <c r="A30" s="20" t="s">
        <v>23</v>
      </c>
      <c r="B30" s="21">
        <v>3620977</v>
      </c>
      <c r="C30" s="21">
        <v>3649278</v>
      </c>
      <c r="D30" s="21">
        <f t="shared" si="0"/>
        <v>28301</v>
      </c>
      <c r="E30" s="22">
        <f t="shared" si="1"/>
        <v>7.8158463862101311E-3</v>
      </c>
    </row>
    <row r="31" spans="1:5" ht="18" customHeight="1">
      <c r="A31" s="9" t="s">
        <v>24</v>
      </c>
      <c r="B31" s="18">
        <v>12301343</v>
      </c>
      <c r="C31" s="18">
        <v>12638485</v>
      </c>
      <c r="D31" s="18">
        <f t="shared" si="0"/>
        <v>337142</v>
      </c>
      <c r="E31" s="19">
        <f t="shared" si="1"/>
        <v>2.7406926219356701E-2</v>
      </c>
    </row>
    <row r="32" spans="1:5" ht="18" customHeight="1">
      <c r="A32" s="9" t="s">
        <v>25</v>
      </c>
      <c r="B32" s="18">
        <v>14909252</v>
      </c>
      <c r="C32" s="18">
        <v>14841028</v>
      </c>
      <c r="D32" s="18">
        <f t="shared" si="0"/>
        <v>-68224</v>
      </c>
      <c r="E32" s="19">
        <f t="shared" si="1"/>
        <v>-4.5759505574122696E-3</v>
      </c>
    </row>
    <row r="33" spans="1:5" ht="18" customHeight="1">
      <c r="A33" s="9" t="s">
        <v>26</v>
      </c>
      <c r="B33" s="18">
        <v>19223218</v>
      </c>
      <c r="C33" s="18">
        <v>19625843</v>
      </c>
      <c r="D33" s="18">
        <f t="shared" si="0"/>
        <v>402625</v>
      </c>
      <c r="E33" s="19">
        <f t="shared" si="1"/>
        <v>2.0944724239198662E-2</v>
      </c>
    </row>
    <row r="34" spans="1:5" ht="18" customHeight="1">
      <c r="A34" s="20" t="s">
        <v>27</v>
      </c>
      <c r="B34" s="21">
        <v>10949342</v>
      </c>
      <c r="C34" s="21">
        <v>10868056</v>
      </c>
      <c r="D34" s="21">
        <f t="shared" si="0"/>
        <v>-81286</v>
      </c>
      <c r="E34" s="22">
        <f t="shared" si="1"/>
        <v>-7.42382510291486E-3</v>
      </c>
    </row>
    <row r="35" spans="1:5" ht="18" customHeight="1">
      <c r="A35" s="9" t="s">
        <v>28</v>
      </c>
      <c r="B35" s="18">
        <v>5216683</v>
      </c>
      <c r="C35" s="18">
        <v>5186386</v>
      </c>
      <c r="D35" s="18">
        <f t="shared" si="0"/>
        <v>-30297</v>
      </c>
      <c r="E35" s="19">
        <f t="shared" si="1"/>
        <v>-5.8077134454978382E-3</v>
      </c>
    </row>
    <row r="36" spans="1:5" ht="18" customHeight="1">
      <c r="A36" s="9" t="s">
        <v>29</v>
      </c>
      <c r="B36" s="18">
        <v>11234763</v>
      </c>
      <c r="C36" s="18">
        <v>11219804</v>
      </c>
      <c r="D36" s="18">
        <f t="shared" si="0"/>
        <v>-14959</v>
      </c>
      <c r="E36" s="19">
        <f t="shared" si="1"/>
        <v>-1.3314922620085532E-3</v>
      </c>
    </row>
    <row r="37" spans="1:5" ht="18" customHeight="1">
      <c r="A37" s="9" t="s">
        <v>30</v>
      </c>
      <c r="B37" s="18">
        <v>4975831</v>
      </c>
      <c r="C37" s="18">
        <v>5014722</v>
      </c>
      <c r="D37" s="18">
        <f t="shared" si="0"/>
        <v>38891</v>
      </c>
      <c r="E37" s="19">
        <f t="shared" si="1"/>
        <v>7.8159808884184362E-3</v>
      </c>
    </row>
    <row r="38" spans="1:5" ht="18" customHeight="1">
      <c r="A38" s="20" t="s">
        <v>31</v>
      </c>
      <c r="B38" s="21">
        <v>4580711</v>
      </c>
      <c r="C38" s="21">
        <v>4489626</v>
      </c>
      <c r="D38" s="21">
        <f t="shared" si="0"/>
        <v>-91085</v>
      </c>
      <c r="E38" s="22">
        <f t="shared" si="1"/>
        <v>-1.9884467716911196E-2</v>
      </c>
    </row>
    <row r="39" spans="1:5" ht="18" customHeight="1">
      <c r="A39" s="9" t="s">
        <v>32</v>
      </c>
      <c r="B39" s="18">
        <v>6837890</v>
      </c>
      <c r="C39" s="18">
        <v>6814792</v>
      </c>
      <c r="D39" s="18">
        <f t="shared" si="0"/>
        <v>-23098</v>
      </c>
      <c r="E39" s="19">
        <f t="shared" si="1"/>
        <v>-3.377942610951624E-3</v>
      </c>
    </row>
    <row r="40" spans="1:5" ht="18" customHeight="1">
      <c r="A40" s="9" t="s">
        <v>33</v>
      </c>
      <c r="B40" s="18">
        <v>2612731</v>
      </c>
      <c r="C40" s="18">
        <v>2625284</v>
      </c>
      <c r="D40" s="18">
        <f t="shared" si="0"/>
        <v>12553</v>
      </c>
      <c r="E40" s="19">
        <f t="shared" si="1"/>
        <v>4.8045512530758049E-3</v>
      </c>
    </row>
    <row r="41" spans="1:5" ht="18" customHeight="1">
      <c r="A41" s="9" t="s">
        <v>34</v>
      </c>
      <c r="B41" s="18">
        <v>18696713</v>
      </c>
      <c r="C41" s="18">
        <v>18623063</v>
      </c>
      <c r="D41" s="18">
        <f t="shared" si="0"/>
        <v>-73650</v>
      </c>
      <c r="E41" s="19">
        <f t="shared" si="1"/>
        <v>-3.9391950873931695E-3</v>
      </c>
    </row>
    <row r="42" spans="1:5" ht="18" customHeight="1">
      <c r="A42" s="20" t="s">
        <v>35</v>
      </c>
      <c r="B42" s="21">
        <v>5583759</v>
      </c>
      <c r="C42" s="21">
        <v>5627402</v>
      </c>
      <c r="D42" s="21">
        <f t="shared" si="0"/>
        <v>43643</v>
      </c>
      <c r="E42" s="22">
        <f t="shared" si="1"/>
        <v>7.8160608292728966E-3</v>
      </c>
    </row>
    <row r="43" spans="1:5" ht="18" customHeight="1">
      <c r="A43" s="9" t="s">
        <v>36</v>
      </c>
      <c r="B43" s="18">
        <v>40021771</v>
      </c>
      <c r="C43" s="18">
        <v>39960265</v>
      </c>
      <c r="D43" s="18">
        <f t="shared" si="0"/>
        <v>-61506</v>
      </c>
      <c r="E43" s="19">
        <f t="shared" si="1"/>
        <v>-1.5368135508046358E-3</v>
      </c>
    </row>
    <row r="44" spans="1:5" ht="18" customHeight="1">
      <c r="A44" s="9" t="s">
        <v>37</v>
      </c>
      <c r="B44" s="18">
        <v>18987978</v>
      </c>
      <c r="C44" s="18">
        <v>19548712</v>
      </c>
      <c r="D44" s="18">
        <f t="shared" si="0"/>
        <v>560734</v>
      </c>
      <c r="E44" s="19">
        <f t="shared" si="1"/>
        <v>2.9531001141880404E-2</v>
      </c>
    </row>
    <row r="45" spans="1:5" ht="18" customHeight="1">
      <c r="A45" s="9" t="s">
        <v>38</v>
      </c>
      <c r="B45" s="18">
        <v>5066886</v>
      </c>
      <c r="C45" s="18">
        <v>5106489</v>
      </c>
      <c r="D45" s="18">
        <f t="shared" si="0"/>
        <v>39603</v>
      </c>
      <c r="E45" s="19">
        <f t="shared" si="1"/>
        <v>7.816043226549798E-3</v>
      </c>
    </row>
    <row r="46" spans="1:5" ht="18" customHeight="1">
      <c r="A46" s="20" t="s">
        <v>39</v>
      </c>
      <c r="B46" s="21">
        <v>22422864</v>
      </c>
      <c r="C46" s="21">
        <v>22892147</v>
      </c>
      <c r="D46" s="21">
        <f t="shared" si="0"/>
        <v>469283</v>
      </c>
      <c r="E46" s="22">
        <f t="shared" si="1"/>
        <v>2.0928771632383804E-2</v>
      </c>
    </row>
    <row r="47" spans="1:5" ht="18" customHeight="1">
      <c r="A47" s="9" t="s">
        <v>40</v>
      </c>
      <c r="B47" s="18">
        <v>6664893</v>
      </c>
      <c r="C47" s="18">
        <v>6825929</v>
      </c>
      <c r="D47" s="18">
        <f t="shared" si="0"/>
        <v>161036</v>
      </c>
      <c r="E47" s="19">
        <f t="shared" si="1"/>
        <v>2.4161828254407085E-2</v>
      </c>
    </row>
    <row r="48" spans="1:5" ht="18" customHeight="1">
      <c r="A48" s="9" t="s">
        <v>41</v>
      </c>
      <c r="B48" s="18">
        <v>8219250</v>
      </c>
      <c r="C48" s="18">
        <v>8641616</v>
      </c>
      <c r="D48" s="18">
        <f t="shared" si="0"/>
        <v>422366</v>
      </c>
      <c r="E48" s="19">
        <f t="shared" si="1"/>
        <v>5.1387413693463516E-2</v>
      </c>
    </row>
    <row r="49" spans="1:5" ht="18" customHeight="1">
      <c r="A49" s="9" t="s">
        <v>42</v>
      </c>
      <c r="B49" s="18">
        <v>25780925</v>
      </c>
      <c r="C49" s="18">
        <v>25998063</v>
      </c>
      <c r="D49" s="18">
        <f t="shared" si="0"/>
        <v>217138</v>
      </c>
      <c r="E49" s="19">
        <f t="shared" si="1"/>
        <v>8.4224285978877801E-3</v>
      </c>
    </row>
    <row r="50" spans="1:5" ht="18" customHeight="1">
      <c r="A50" s="20" t="s">
        <v>43</v>
      </c>
      <c r="B50" s="21">
        <v>5922930</v>
      </c>
      <c r="C50" s="21">
        <v>5882119</v>
      </c>
      <c r="D50" s="21">
        <f t="shared" si="0"/>
        <v>-40811</v>
      </c>
      <c r="E50" s="22">
        <f t="shared" si="1"/>
        <v>-6.8903397473885387E-3</v>
      </c>
    </row>
    <row r="51" spans="1:5" ht="18" customHeight="1">
      <c r="A51" s="9" t="s">
        <v>44</v>
      </c>
      <c r="B51" s="18">
        <v>2226894</v>
      </c>
      <c r="C51" s="18">
        <v>2217710</v>
      </c>
      <c r="D51" s="18">
        <f t="shared" si="0"/>
        <v>-9184</v>
      </c>
      <c r="E51" s="19">
        <f t="shared" si="1"/>
        <v>-4.1241298418335133E-3</v>
      </c>
    </row>
    <row r="52" spans="1:5" ht="18" customHeight="1">
      <c r="A52" s="9" t="s">
        <v>45</v>
      </c>
      <c r="B52" s="18">
        <v>8758024</v>
      </c>
      <c r="C52" s="18">
        <v>8820458</v>
      </c>
      <c r="D52" s="18">
        <f t="shared" si="0"/>
        <v>62434</v>
      </c>
      <c r="E52" s="19">
        <f t="shared" si="1"/>
        <v>7.1287769935318747E-3</v>
      </c>
    </row>
    <row r="53" spans="1:5" ht="18" customHeight="1">
      <c r="A53" s="9" t="s">
        <v>46</v>
      </c>
      <c r="B53" s="18">
        <v>4682968</v>
      </c>
      <c r="C53" s="18">
        <v>4719570</v>
      </c>
      <c r="D53" s="18">
        <f t="shared" si="0"/>
        <v>36602</v>
      </c>
      <c r="E53" s="19">
        <f t="shared" si="1"/>
        <v>7.8159833678128916E-3</v>
      </c>
    </row>
    <row r="54" spans="1:5" ht="18" customHeight="1">
      <c r="A54" s="20" t="s">
        <v>47</v>
      </c>
      <c r="B54" s="21">
        <v>12337195</v>
      </c>
      <c r="C54" s="21">
        <v>12583460</v>
      </c>
      <c r="D54" s="21">
        <f t="shared" si="0"/>
        <v>246265</v>
      </c>
      <c r="E54" s="22">
        <f t="shared" si="1"/>
        <v>1.9961182424367938E-2</v>
      </c>
    </row>
    <row r="55" spans="1:5" ht="18" customHeight="1">
      <c r="A55" s="9" t="s">
        <v>48</v>
      </c>
      <c r="B55" s="18">
        <v>56597052</v>
      </c>
      <c r="C55" s="18">
        <v>57724443</v>
      </c>
      <c r="D55" s="18">
        <f t="shared" si="0"/>
        <v>1127391</v>
      </c>
      <c r="E55" s="19">
        <f t="shared" si="1"/>
        <v>1.9919606413422383E-2</v>
      </c>
    </row>
    <row r="56" spans="1:5" ht="18" customHeight="1">
      <c r="A56" s="9" t="s">
        <v>49</v>
      </c>
      <c r="B56" s="18">
        <v>5574504</v>
      </c>
      <c r="C56" s="18">
        <v>5704059</v>
      </c>
      <c r="D56" s="18">
        <f t="shared" si="0"/>
        <v>129555</v>
      </c>
      <c r="E56" s="19">
        <f t="shared" si="1"/>
        <v>2.3240632709206056E-2</v>
      </c>
    </row>
    <row r="57" spans="1:5" ht="18" customHeight="1">
      <c r="A57" s="9" t="s">
        <v>50</v>
      </c>
      <c r="B57" s="18">
        <v>2193768</v>
      </c>
      <c r="C57" s="18">
        <v>2210914</v>
      </c>
      <c r="D57" s="18">
        <f t="shared" si="0"/>
        <v>17146</v>
      </c>
      <c r="E57" s="19">
        <f t="shared" si="1"/>
        <v>7.8157763263936759E-3</v>
      </c>
    </row>
    <row r="58" spans="1:5" ht="18" customHeight="1">
      <c r="A58" s="20" t="s">
        <v>51</v>
      </c>
      <c r="B58" s="21">
        <v>15417551</v>
      </c>
      <c r="C58" s="21">
        <v>15516383</v>
      </c>
      <c r="D58" s="21">
        <f t="shared" si="0"/>
        <v>98832</v>
      </c>
      <c r="E58" s="22">
        <f t="shared" si="1"/>
        <v>6.4103566124088058E-3</v>
      </c>
    </row>
    <row r="59" spans="1:5" ht="18" customHeight="1">
      <c r="A59" s="9" t="s">
        <v>52</v>
      </c>
      <c r="B59" s="18">
        <v>15464004</v>
      </c>
      <c r="C59" s="18">
        <v>15860228</v>
      </c>
      <c r="D59" s="18">
        <f t="shared" si="0"/>
        <v>396224</v>
      </c>
      <c r="E59" s="19">
        <f t="shared" si="1"/>
        <v>2.5622342053196571E-2</v>
      </c>
    </row>
    <row r="60" spans="1:5" ht="18" customHeight="1">
      <c r="A60" s="9" t="s">
        <v>53</v>
      </c>
      <c r="B60" s="18">
        <v>5360119</v>
      </c>
      <c r="C60" s="18">
        <v>5402014</v>
      </c>
      <c r="D60" s="18">
        <f t="shared" si="0"/>
        <v>41895</v>
      </c>
      <c r="E60" s="19">
        <f t="shared" si="1"/>
        <v>7.8160578151343276E-3</v>
      </c>
    </row>
    <row r="61" spans="1:5" ht="18" customHeight="1">
      <c r="A61" s="9" t="s">
        <v>54</v>
      </c>
      <c r="B61" s="18">
        <v>11191329</v>
      </c>
      <c r="C61" s="18">
        <v>11276927</v>
      </c>
      <c r="D61" s="18">
        <f t="shared" si="0"/>
        <v>85598</v>
      </c>
      <c r="E61" s="19">
        <f t="shared" si="1"/>
        <v>7.6486000903020542E-3</v>
      </c>
    </row>
    <row r="62" spans="1:5" ht="18" customHeight="1">
      <c r="A62" s="9" t="s">
        <v>55</v>
      </c>
      <c r="B62" s="18">
        <v>3633273</v>
      </c>
      <c r="C62" s="18">
        <v>3661671</v>
      </c>
      <c r="D62" s="18">
        <f t="shared" si="0"/>
        <v>28398</v>
      </c>
      <c r="E62" s="19">
        <f t="shared" si="1"/>
        <v>7.8160930929220013E-3</v>
      </c>
    </row>
    <row r="63" spans="1:5" ht="18" customHeight="1">
      <c r="A63" s="23" t="s">
        <v>57</v>
      </c>
      <c r="B63" s="24">
        <f>SUM(B11:B62)</f>
        <v>670638223</v>
      </c>
      <c r="C63" s="24">
        <f>SUM(C11:C62)</f>
        <v>675879914</v>
      </c>
      <c r="D63" s="24">
        <f>SUM(D11:D62)</f>
        <v>5241691</v>
      </c>
      <c r="E63" s="25">
        <f t="shared" si="1"/>
        <v>7.8159741276780763E-3</v>
      </c>
    </row>
    <row r="64" spans="1:5" ht="18" customHeight="1">
      <c r="A64" s="9" t="s">
        <v>58</v>
      </c>
      <c r="B64" s="18">
        <v>314574</v>
      </c>
      <c r="C64" s="18">
        <v>317033</v>
      </c>
      <c r="D64" s="18">
        <f>C64-B64</f>
        <v>2459</v>
      </c>
      <c r="E64" s="19">
        <f t="shared" si="1"/>
        <v>7.8169206609573581E-3</v>
      </c>
    </row>
    <row r="65" spans="1:5" ht="18" customHeight="1">
      <c r="A65" s="20" t="s">
        <v>59</v>
      </c>
      <c r="B65" s="21">
        <v>1324203</v>
      </c>
      <c r="C65" s="21">
        <v>1334553</v>
      </c>
      <c r="D65" s="21">
        <f>C65-B65</f>
        <v>10350</v>
      </c>
      <c r="E65" s="22">
        <f t="shared" si="1"/>
        <v>7.816022165785759E-3</v>
      </c>
    </row>
    <row r="66" spans="1:5" ht="18" customHeight="1">
      <c r="A66" s="23" t="s">
        <v>61</v>
      </c>
      <c r="B66" s="24">
        <f>+B65+B64</f>
        <v>1638777</v>
      </c>
      <c r="C66" s="24">
        <f>+C65+C64</f>
        <v>1651586</v>
      </c>
      <c r="D66" s="24">
        <f>+D65+D64</f>
        <v>12809</v>
      </c>
      <c r="E66" s="25">
        <f t="shared" si="1"/>
        <v>7.8161946378305282E-3</v>
      </c>
    </row>
    <row r="67" spans="1:5" ht="18" customHeight="1">
      <c r="A67" s="9"/>
      <c r="B67" s="26"/>
      <c r="C67" s="26"/>
      <c r="D67" s="26"/>
      <c r="E67" s="17"/>
    </row>
    <row r="68" spans="1:5">
      <c r="A68" s="27"/>
      <c r="B68" s="27"/>
      <c r="C68" s="27"/>
      <c r="D68" s="27"/>
      <c r="E68" s="27"/>
    </row>
    <row r="69" spans="1:5">
      <c r="A69" s="28"/>
    </row>
  </sheetData>
  <mergeCells count="2">
    <mergeCell ref="K5:O5"/>
    <mergeCell ref="A68:E68"/>
  </mergeCells>
  <printOptions horizontalCentered="1"/>
  <pageMargins left="0.55000000000000004" right="0.5" top="0.55000000000000004" bottom="0.55000000000000004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Harvey, Anita - ETA</dc:creator>
  <cp:lastModifiedBy>Litvin, David J - ETA</cp:lastModifiedBy>
  <cp:lastPrinted>2023-04-25T20:03:56Z</cp:lastPrinted>
  <dcterms:created xsi:type="dcterms:W3CDTF">2003-01-30T18:47:43Z</dcterms:created>
  <dcterms:modified xsi:type="dcterms:W3CDTF">2023-04-25T20:04:28Z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-1949590375</vt:i4>
  </property>
  <property fmtid="{D5CDD505-2E9C-101B-9397-08002B2CF9AE}" pid="3" name="_EmailSubject">
    <vt:lpwstr>files</vt:lpwstr>
  </property>
  <property fmtid="{D5CDD505-2E9C-101B-9397-08002B2CF9AE}" pid="4" name="_AuthorEmail">
    <vt:lpwstr>Bailey.Sherryl@dol.gov</vt:lpwstr>
  </property>
  <property fmtid="{D5CDD505-2E9C-101B-9397-08002B2CF9AE}" pid="5" name="_AuthorEmailDisplayName">
    <vt:lpwstr>Bailey, Sherryl - ETA</vt:lpwstr>
  </property>
  <property fmtid="{D5CDD505-2E9C-101B-9397-08002B2CF9AE}" pid="6" name="_ReviewingToolsShownOnce">
    <vt:lpwstr/>
  </property>
</Properties>
</file>