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023AB86B-EF2D-4004-9119-086AD1446A4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dult" sheetId="72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Adult!$A$1:$E$72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72" l="1"/>
  <c r="B70" i="72"/>
  <c r="D69" i="72"/>
  <c r="E69" i="72" s="1"/>
  <c r="D68" i="72"/>
  <c r="E68" i="72" s="1"/>
  <c r="D67" i="72"/>
  <c r="E67" i="72" s="1"/>
  <c r="D66" i="72"/>
  <c r="E66" i="72" s="1"/>
  <c r="D65" i="72"/>
  <c r="E65" i="72" s="1"/>
  <c r="C64" i="72"/>
  <c r="C10" i="72" s="1"/>
  <c r="B64" i="72"/>
  <c r="D63" i="72"/>
  <c r="E63" i="72" s="1"/>
  <c r="D62" i="72"/>
  <c r="E62" i="72" s="1"/>
  <c r="D61" i="72"/>
  <c r="E61" i="72" s="1"/>
  <c r="D60" i="72"/>
  <c r="E60" i="72" s="1"/>
  <c r="D59" i="72"/>
  <c r="E59" i="72" s="1"/>
  <c r="D58" i="72"/>
  <c r="E58" i="72" s="1"/>
  <c r="D57" i="72"/>
  <c r="E57" i="72" s="1"/>
  <c r="D56" i="72"/>
  <c r="E56" i="72" s="1"/>
  <c r="D55" i="72"/>
  <c r="E55" i="72" s="1"/>
  <c r="D54" i="72"/>
  <c r="E54" i="72" s="1"/>
  <c r="D53" i="72"/>
  <c r="E53" i="72" s="1"/>
  <c r="D52" i="72"/>
  <c r="E52" i="72" s="1"/>
  <c r="D51" i="72"/>
  <c r="E51" i="72" s="1"/>
  <c r="D50" i="72"/>
  <c r="E50" i="72" s="1"/>
  <c r="D49" i="72"/>
  <c r="E49" i="72" s="1"/>
  <c r="D48" i="72"/>
  <c r="E48" i="72" s="1"/>
  <c r="D47" i="72"/>
  <c r="E47" i="72" s="1"/>
  <c r="D46" i="72"/>
  <c r="E46" i="72" s="1"/>
  <c r="D45" i="72"/>
  <c r="E45" i="72" s="1"/>
  <c r="D44" i="72"/>
  <c r="E44" i="72" s="1"/>
  <c r="D43" i="72"/>
  <c r="E43" i="72" s="1"/>
  <c r="D42" i="72"/>
  <c r="E42" i="72" s="1"/>
  <c r="D41" i="72"/>
  <c r="E41" i="72" s="1"/>
  <c r="D40" i="72"/>
  <c r="E40" i="72" s="1"/>
  <c r="D39" i="72"/>
  <c r="E39" i="72" s="1"/>
  <c r="D38" i="72"/>
  <c r="E38" i="72" s="1"/>
  <c r="D37" i="72"/>
  <c r="E37" i="72" s="1"/>
  <c r="D36" i="72"/>
  <c r="E36" i="72" s="1"/>
  <c r="D35" i="72"/>
  <c r="E35" i="72" s="1"/>
  <c r="D34" i="72"/>
  <c r="E34" i="72" s="1"/>
  <c r="D33" i="72"/>
  <c r="E33" i="72" s="1"/>
  <c r="D32" i="72"/>
  <c r="E32" i="72" s="1"/>
  <c r="D31" i="72"/>
  <c r="E31" i="72" s="1"/>
  <c r="D30" i="72"/>
  <c r="E30" i="72" s="1"/>
  <c r="D29" i="72"/>
  <c r="E29" i="72" s="1"/>
  <c r="D28" i="72"/>
  <c r="E28" i="72" s="1"/>
  <c r="D27" i="72"/>
  <c r="E27" i="72" s="1"/>
  <c r="D26" i="72"/>
  <c r="E26" i="72" s="1"/>
  <c r="D25" i="72"/>
  <c r="E25" i="72" s="1"/>
  <c r="D24" i="72"/>
  <c r="E24" i="72" s="1"/>
  <c r="D23" i="72"/>
  <c r="E23" i="72" s="1"/>
  <c r="D22" i="72"/>
  <c r="E22" i="72" s="1"/>
  <c r="D21" i="72"/>
  <c r="E21" i="72" s="1"/>
  <c r="D20" i="72"/>
  <c r="E20" i="72" s="1"/>
  <c r="D19" i="72"/>
  <c r="E19" i="72" s="1"/>
  <c r="D18" i="72"/>
  <c r="E18" i="72" s="1"/>
  <c r="D17" i="72"/>
  <c r="E17" i="72" s="1"/>
  <c r="D16" i="72"/>
  <c r="E16" i="72" s="1"/>
  <c r="D15" i="72"/>
  <c r="E15" i="72" s="1"/>
  <c r="D14" i="72"/>
  <c r="E14" i="72" s="1"/>
  <c r="D13" i="72"/>
  <c r="E13" i="72" s="1"/>
  <c r="D12" i="72"/>
  <c r="E12" i="72" s="1"/>
  <c r="B10" i="72"/>
  <c r="D64" i="72" l="1"/>
  <c r="D70" i="72"/>
  <c r="E70" i="72" s="1"/>
  <c r="E64" i="72" l="1"/>
  <c r="D10" i="72"/>
  <c r="E10" i="72" l="1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<sst xmlns="http://schemas.openxmlformats.org/spreadsheetml/2006/main" count="69" uniqueCount="69">
  <si>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</si>
  <si>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</si>
  <si>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State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</si>
  <si>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</si>
  <si>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</si>
  <si>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</si>
  <si>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</si>
  <si>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</si>
  <si>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</si>
  <si>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</si>
  <si>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</si>
  <si>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</si>
  <si>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</si>
  <si>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</si>
  <si>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</si>
  <si>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</si>
  <si>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</si>
  <si>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</si>
  <si>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</si>
  <si>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</si>
  <si>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</si>
  <si>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</si>
  <si>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</si>
  <si>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</si>
  <si>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</si>
  <si>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</si>
  <si>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</si>
  <si>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</si>
  <si>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</si>
  <si>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</si>
  <si>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</si>
  <si>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</si>
  <si>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</si>
  <si>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</si>
  <si>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</si>
  <si>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</si>
  <si>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</si>
  <si>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</si>
  <si>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</si>
  <si>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</si>
  <si>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</si>
  <si>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</si>
  <si>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</si>
  <si>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</si>
  <si>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</si>
  <si>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</si>
  <si>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</si>
  <si>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</si>
  <si>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</si>
  <si>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</si>
  <si>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</si>
  <si>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</si>
  <si>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</si>
  <si>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</si>
  <si>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</si>
  <si>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</si>
  <si>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</si>
  <si>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</si>
  <si>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Palau</t>
  </si>
  <si>
    <t>%
Difference</t>
  </si>
  <si>
    <t>American Samoa</t>
  </si>
  <si>
    <t>Northern Marianas</t>
  </si>
  <si>
    <t>Virgin Islands</t>
  </si>
  <si>
    <t xml:space="preserve">     State Total</t>
  </si>
  <si>
    <t xml:space="preserve">    Outlying Areas Total</t>
  </si>
  <si>
    <t>WIOA Adult Activities State Allotments</t>
  </si>
  <si>
    <t>PY 2022</t>
  </si>
  <si>
    <t>Comparison of PY 2023 Allotments vs PY 2022 Allotments</t>
  </si>
  <si>
    <t>PY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</si>
</sst>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5" formatCode="0.000000000%"/>
  </numFmts>
  <fonts count="7">
    <font>
      <sz val="12"/>
      <name val="Arial"/>
    </font>
    <font>
      <sz val="12"/>
      <name val="SWISS"/>
    </font>
    <font>
      <sz val="10"/>
      <name val="SWISS"/>
    </font>
    <font>
      <sz val="12"/>
      <name val="Arial"/>
      <family val="2"/>
    </font>
    <font>
      <b/>
      <sz val="12"/>
      <name val="SWISS"/>
    </font>
    <font>
      <sz val="9"/>
      <name val="SWISS"/>
    </font>
    <font>
      <b/>
      <sz val="10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quotePrefix="1" applyFont="1" applyFill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5" fontId="4" fillId="0" borderId="0" xfId="0" applyNumberFormat="1" applyFont="1" applyFill="1"/>
    <xf numFmtId="10" fontId="4" fillId="0" borderId="0" xfId="0" applyNumberFormat="1" applyFont="1" applyFill="1"/>
    <xf numFmtId="37" fontId="1" fillId="0" borderId="0" xfId="0" applyNumberFormat="1" applyFont="1" applyFill="1"/>
    <xf numFmtId="10" fontId="1" fillId="0" borderId="0" xfId="0" applyNumberFormat="1" applyFont="1" applyFill="1"/>
    <xf numFmtId="165" fontId="3" fillId="0" borderId="0" xfId="0" applyNumberFormat="1" applyFont="1" applyFill="1"/>
    <xf numFmtId="0" fontId="4" fillId="0" borderId="2" xfId="0" applyFont="1" applyFill="1" applyBorder="1"/>
    <xf numFmtId="37" fontId="1" fillId="0" borderId="2" xfId="0" applyNumberFormat="1" applyFont="1" applyFill="1" applyBorder="1"/>
    <xf numFmtId="10" fontId="1" fillId="0" borderId="2" xfId="0" applyNumberFormat="1" applyFont="1" applyFill="1" applyBorder="1"/>
    <xf numFmtId="37" fontId="4" fillId="0" borderId="1" xfId="0" applyNumberFormat="1" applyFont="1" applyFill="1" applyBorder="1"/>
    <xf numFmtId="10" fontId="4" fillId="0" borderId="1" xfId="0" applyNumberFormat="1" applyFont="1" applyFill="1" applyBorder="1"/>
    <xf numFmtId="10" fontId="4" fillId="0" borderId="1" xfId="0" applyNumberFormat="1" applyFont="1" applyFill="1" applyBorder="1" applyAlignment="1">
      <alignment horizontal="right"/>
    </xf>
    <xf numFmtId="37" fontId="5" fillId="0" borderId="0" xfId="0" applyNumberFormat="1" applyFont="1" applyFill="1"/>
    <xf numFmtId="22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G72"/>
  <sheetViews>
    <sheetView tabSelected="1" zoomScaleNormal="100" workbookViewId="0"/>
  </sheetViews>
  <sheetFormatPr defaultColWidth="9.77734375" defaultRowHeight="15"/>
  <cols>
    <col min="1" max="1" width="20.77734375" style="4" customWidth="1"/>
    <col min="2" max="2" width="14.5546875" style="4" customWidth="1"/>
    <col min="3" max="3" width="14.109375" style="4" customWidth="1"/>
    <col min="4" max="4" width="15.44140625" style="4" customWidth="1"/>
    <col min="5" max="5" width="11.88671875" style="4" customWidth="1"/>
    <col min="6" max="6" width="9.77734375" style="4"/>
    <col min="7" max="7" width="10.77734375" style="4" customWidth="1"/>
    <col min="8" max="16384" width="9.77734375" style="4"/>
  </cols>
  <sheetData>
    <row r="1" spans="1:7">
      <c r="A1" s="1" t="s">
        <v>0</v>
      </c>
      <c r="B1" s="2"/>
      <c r="C1" s="2"/>
      <c r="D1" s="2"/>
      <c r="E1" s="2"/>
      <c r="F1" s="3"/>
    </row>
    <row r="2" spans="1:7">
      <c r="A2" s="1" t="s">
        <v>1</v>
      </c>
      <c r="B2" s="2"/>
      <c r="C2" s="2"/>
      <c r="D2" s="2"/>
      <c r="E2" s="2"/>
      <c r="F2" s="5"/>
      <c r="G2" s="5"/>
    </row>
    <row r="3" spans="1:7" ht="15.75" customHeight="1">
      <c r="A3" s="6" t="s">
        <v>65</v>
      </c>
      <c r="B3" s="2"/>
      <c r="C3" s="2"/>
      <c r="D3" s="2"/>
      <c r="E3" s="2"/>
      <c r="F3" s="5"/>
      <c r="G3" s="5"/>
    </row>
    <row r="4" spans="1:7" ht="15.75">
      <c r="A4" s="7" t="s">
        <v>67</v>
      </c>
      <c r="B4" s="8"/>
      <c r="C4" s="8"/>
      <c r="D4" s="8"/>
      <c r="E4" s="8"/>
      <c r="F4" s="5"/>
      <c r="G4" s="5"/>
    </row>
    <row r="5" spans="1:7" ht="15.75">
      <c r="A5" s="5"/>
      <c r="B5" s="2"/>
      <c r="C5" s="2"/>
      <c r="D5" s="2"/>
      <c r="E5" s="2"/>
      <c r="G5" s="6"/>
    </row>
    <row r="6" spans="1:7" ht="10.5" customHeight="1">
      <c r="A6" s="3"/>
      <c r="B6" s="9"/>
      <c r="C6" s="3"/>
      <c r="D6" s="3"/>
      <c r="E6" s="3"/>
      <c r="F6" s="5"/>
      <c r="G6" s="5"/>
    </row>
    <row r="7" spans="1:7" ht="48.6" customHeight="1">
      <c r="A7" s="10" t="s">
        <v>2</v>
      </c>
      <c r="B7" s="11" t="s">
        <v>66</v>
      </c>
      <c r="C7" s="11" t="s">
        <v>68</v>
      </c>
      <c r="D7" s="12" t="s">
        <v>3</v>
      </c>
      <c r="E7" s="11" t="s">
        <v>59</v>
      </c>
      <c r="F7" s="5"/>
      <c r="G7" s="5"/>
    </row>
    <row r="8" spans="1:7" ht="9" customHeight="1">
      <c r="A8" s="13"/>
      <c r="B8" s="13"/>
      <c r="C8" s="13"/>
      <c r="D8" s="13"/>
      <c r="E8" s="13"/>
      <c r="F8" s="5"/>
      <c r="G8" s="5"/>
    </row>
    <row r="9" spans="1:7" ht="6" customHeight="1">
      <c r="A9" s="13"/>
      <c r="B9" s="13"/>
      <c r="C9" s="13"/>
      <c r="D9" s="13"/>
      <c r="E9" s="13"/>
      <c r="F9" s="5"/>
      <c r="G9" s="5"/>
    </row>
    <row r="10" spans="1:7" ht="24" customHeight="1">
      <c r="A10" s="13" t="s">
        <v>4</v>
      </c>
      <c r="B10" s="14">
        <f>B64+B70</f>
        <v>867625000</v>
      </c>
      <c r="C10" s="14">
        <f>C64+C70</f>
        <v>882925000</v>
      </c>
      <c r="D10" s="14">
        <f>D64+D70</f>
        <v>15300000</v>
      </c>
      <c r="E10" s="15">
        <f>D10/B10</f>
        <v>1.7634346635931421E-2</v>
      </c>
      <c r="F10" s="5"/>
      <c r="G10" s="5"/>
    </row>
    <row r="11" spans="1:7" ht="9.75" customHeight="1">
      <c r="A11" s="3"/>
      <c r="B11" s="3"/>
      <c r="C11" s="3"/>
      <c r="D11" s="3"/>
      <c r="E11" s="3"/>
      <c r="F11" s="5"/>
      <c r="G11" s="5"/>
    </row>
    <row r="12" spans="1:7" ht="18" customHeight="1">
      <c r="A12" s="13" t="s">
        <v>5</v>
      </c>
      <c r="B12" s="16">
        <v>11031823</v>
      </c>
      <c r="C12" s="16">
        <v>10103726</v>
      </c>
      <c r="D12" s="16">
        <f t="shared" ref="D12:D63" si="0">C12-B12</f>
        <v>-928097</v>
      </c>
      <c r="E12" s="17">
        <f t="shared" ref="E12:E70" si="1">D12/B12</f>
        <v>-8.4129069148408203E-2</v>
      </c>
      <c r="F12" s="5"/>
      <c r="G12" s="18"/>
    </row>
    <row r="13" spans="1:7" ht="18" customHeight="1">
      <c r="A13" s="13" t="s">
        <v>6</v>
      </c>
      <c r="B13" s="16">
        <v>3923005</v>
      </c>
      <c r="C13" s="16">
        <v>3592966</v>
      </c>
      <c r="D13" s="16">
        <f t="shared" si="0"/>
        <v>-330039</v>
      </c>
      <c r="E13" s="17">
        <f t="shared" si="1"/>
        <v>-8.4129130602688507E-2</v>
      </c>
      <c r="F13" s="5"/>
      <c r="G13" s="18"/>
    </row>
    <row r="14" spans="1:7" ht="18" customHeight="1">
      <c r="A14" s="13" t="s">
        <v>7</v>
      </c>
      <c r="B14" s="16">
        <v>26301024</v>
      </c>
      <c r="C14" s="16">
        <v>24088343</v>
      </c>
      <c r="D14" s="16">
        <f t="shared" si="0"/>
        <v>-2212681</v>
      </c>
      <c r="E14" s="17">
        <f t="shared" si="1"/>
        <v>-8.4129081818259246E-2</v>
      </c>
      <c r="F14" s="5"/>
      <c r="G14" s="18"/>
    </row>
    <row r="15" spans="1:7" ht="18" customHeight="1">
      <c r="A15" s="19" t="s">
        <v>8</v>
      </c>
      <c r="B15" s="20">
        <v>5680370</v>
      </c>
      <c r="C15" s="20">
        <v>5361433</v>
      </c>
      <c r="D15" s="20">
        <f t="shared" si="0"/>
        <v>-318937</v>
      </c>
      <c r="E15" s="21">
        <f t="shared" si="1"/>
        <v>-5.6147222804148321E-2</v>
      </c>
      <c r="F15" s="5"/>
      <c r="G15" s="18"/>
    </row>
    <row r="16" spans="1:7" ht="18" customHeight="1">
      <c r="A16" s="13" t="s">
        <v>9</v>
      </c>
      <c r="B16" s="16">
        <v>136107910</v>
      </c>
      <c r="C16" s="16">
        <v>137974143</v>
      </c>
      <c r="D16" s="16">
        <f t="shared" si="0"/>
        <v>1866233</v>
      </c>
      <c r="E16" s="17">
        <f t="shared" si="1"/>
        <v>1.371142206209764E-2</v>
      </c>
      <c r="F16" s="5"/>
      <c r="G16" s="5"/>
    </row>
    <row r="17" spans="1:7" ht="18" customHeight="1">
      <c r="A17" s="13" t="s">
        <v>10</v>
      </c>
      <c r="B17" s="16">
        <v>12435718</v>
      </c>
      <c r="C17" s="16">
        <v>11389512</v>
      </c>
      <c r="D17" s="16">
        <f t="shared" si="0"/>
        <v>-1046206</v>
      </c>
      <c r="E17" s="17">
        <f t="shared" si="1"/>
        <v>-8.4129119042422804E-2</v>
      </c>
      <c r="F17" s="5"/>
      <c r="G17" s="5"/>
    </row>
    <row r="18" spans="1:7" ht="18" customHeight="1">
      <c r="A18" s="13" t="s">
        <v>11</v>
      </c>
      <c r="B18" s="16">
        <v>9952310</v>
      </c>
      <c r="C18" s="16">
        <v>10953250</v>
      </c>
      <c r="D18" s="16">
        <f t="shared" si="0"/>
        <v>1000940</v>
      </c>
      <c r="E18" s="17">
        <f t="shared" si="1"/>
        <v>0.10057363566850309</v>
      </c>
      <c r="F18" s="5"/>
      <c r="G18" s="5"/>
    </row>
    <row r="19" spans="1:7" ht="18" customHeight="1">
      <c r="A19" s="19" t="s">
        <v>12</v>
      </c>
      <c r="B19" s="20">
        <v>2254630</v>
      </c>
      <c r="C19" s="20">
        <v>2853613</v>
      </c>
      <c r="D19" s="20">
        <f t="shared" si="0"/>
        <v>598983</v>
      </c>
      <c r="E19" s="21">
        <f t="shared" si="1"/>
        <v>0.26566798099909961</v>
      </c>
      <c r="F19" s="5"/>
      <c r="G19" s="5"/>
    </row>
    <row r="20" spans="1:7" ht="18" customHeight="1">
      <c r="A20" s="13" t="s">
        <v>13</v>
      </c>
      <c r="B20" s="16">
        <v>3820554</v>
      </c>
      <c r="C20" s="16">
        <v>3499134</v>
      </c>
      <c r="D20" s="16">
        <f t="shared" si="0"/>
        <v>-321420</v>
      </c>
      <c r="E20" s="17">
        <f t="shared" si="1"/>
        <v>-8.4129160325963195E-2</v>
      </c>
      <c r="F20" s="5"/>
      <c r="G20" s="5"/>
    </row>
    <row r="21" spans="1:7" ht="18" customHeight="1">
      <c r="A21" s="13" t="s">
        <v>14</v>
      </c>
      <c r="B21" s="16">
        <v>43812497</v>
      </c>
      <c r="C21" s="16">
        <v>40126592</v>
      </c>
      <c r="D21" s="16">
        <f t="shared" si="0"/>
        <v>-3685905</v>
      </c>
      <c r="E21" s="17">
        <f t="shared" si="1"/>
        <v>-8.4129078513831335E-2</v>
      </c>
      <c r="F21" s="5"/>
      <c r="G21" s="5"/>
    </row>
    <row r="22" spans="1:7" ht="18" customHeight="1">
      <c r="A22" s="13" t="s">
        <v>15</v>
      </c>
      <c r="B22" s="16">
        <v>16678811</v>
      </c>
      <c r="C22" s="16">
        <v>15275638</v>
      </c>
      <c r="D22" s="16">
        <f t="shared" si="0"/>
        <v>-1403173</v>
      </c>
      <c r="E22" s="17">
        <f t="shared" si="1"/>
        <v>-8.4129078505656069E-2</v>
      </c>
      <c r="F22" s="5"/>
      <c r="G22" s="5"/>
    </row>
    <row r="23" spans="1:7" ht="18" customHeight="1">
      <c r="A23" s="19" t="s">
        <v>16</v>
      </c>
      <c r="B23" s="20">
        <v>3656552</v>
      </c>
      <c r="C23" s="20">
        <v>3803223</v>
      </c>
      <c r="D23" s="20">
        <f t="shared" si="0"/>
        <v>146671</v>
      </c>
      <c r="E23" s="21">
        <f t="shared" si="1"/>
        <v>4.0111832130378562E-2</v>
      </c>
      <c r="F23" s="5"/>
      <c r="G23" s="5"/>
    </row>
    <row r="24" spans="1:7" ht="18" customHeight="1">
      <c r="A24" s="13" t="s">
        <v>17</v>
      </c>
      <c r="B24" s="16">
        <v>2309760</v>
      </c>
      <c r="C24" s="16">
        <v>2201794</v>
      </c>
      <c r="D24" s="16">
        <f t="shared" si="0"/>
        <v>-107966</v>
      </c>
      <c r="E24" s="17">
        <f t="shared" si="1"/>
        <v>-4.6743384594070382E-2</v>
      </c>
      <c r="F24" s="5"/>
      <c r="G24" s="5"/>
    </row>
    <row r="25" spans="1:7" ht="18" customHeight="1">
      <c r="A25" s="13" t="s">
        <v>18</v>
      </c>
      <c r="B25" s="16">
        <v>37628657</v>
      </c>
      <c r="C25" s="16">
        <v>41284587</v>
      </c>
      <c r="D25" s="16">
        <f t="shared" si="0"/>
        <v>3655930</v>
      </c>
      <c r="E25" s="17">
        <f t="shared" si="1"/>
        <v>9.7158131367803005E-2</v>
      </c>
      <c r="F25" s="5"/>
      <c r="G25" s="5"/>
    </row>
    <row r="26" spans="1:7" ht="18" customHeight="1">
      <c r="A26" s="13" t="s">
        <v>19</v>
      </c>
      <c r="B26" s="16">
        <v>14145314</v>
      </c>
      <c r="C26" s="16">
        <v>12955282</v>
      </c>
      <c r="D26" s="16">
        <f t="shared" si="0"/>
        <v>-1190032</v>
      </c>
      <c r="E26" s="17">
        <f t="shared" si="1"/>
        <v>-8.4129062104948679E-2</v>
      </c>
      <c r="F26" s="5"/>
      <c r="G26" s="5"/>
    </row>
    <row r="27" spans="1:7" ht="18" customHeight="1">
      <c r="A27" s="19" t="s">
        <v>20</v>
      </c>
      <c r="B27" s="20">
        <v>4015782</v>
      </c>
      <c r="C27" s="20">
        <v>4080702</v>
      </c>
      <c r="D27" s="20">
        <f t="shared" si="0"/>
        <v>64920</v>
      </c>
      <c r="E27" s="21">
        <f t="shared" si="1"/>
        <v>1.6166216194006548E-2</v>
      </c>
      <c r="F27" s="5"/>
      <c r="G27" s="5"/>
    </row>
    <row r="28" spans="1:7" ht="18" customHeight="1">
      <c r="A28" s="13" t="s">
        <v>21</v>
      </c>
      <c r="B28" s="16">
        <v>4215743</v>
      </c>
      <c r="C28" s="16">
        <v>3861076</v>
      </c>
      <c r="D28" s="16">
        <f t="shared" si="0"/>
        <v>-354667</v>
      </c>
      <c r="E28" s="17">
        <f t="shared" si="1"/>
        <v>-8.4129179601318202E-2</v>
      </c>
      <c r="F28" s="5"/>
      <c r="G28" s="5"/>
    </row>
    <row r="29" spans="1:7" ht="18" customHeight="1">
      <c r="A29" s="13" t="s">
        <v>22</v>
      </c>
      <c r="B29" s="16">
        <v>11923641</v>
      </c>
      <c r="C29" s="16">
        <v>12635450</v>
      </c>
      <c r="D29" s="16">
        <f t="shared" si="0"/>
        <v>711809</v>
      </c>
      <c r="E29" s="17">
        <f t="shared" si="1"/>
        <v>5.9697285418103416E-2</v>
      </c>
      <c r="F29" s="5"/>
      <c r="G29" s="5"/>
    </row>
    <row r="30" spans="1:7" ht="18" customHeight="1">
      <c r="A30" s="13" t="s">
        <v>23</v>
      </c>
      <c r="B30" s="16">
        <v>14842227</v>
      </c>
      <c r="C30" s="16">
        <v>13875218</v>
      </c>
      <c r="D30" s="16">
        <f t="shared" si="0"/>
        <v>-967009</v>
      </c>
      <c r="E30" s="17">
        <f t="shared" si="1"/>
        <v>-6.5152554262914858E-2</v>
      </c>
      <c r="F30" s="5"/>
      <c r="G30" s="5"/>
    </row>
    <row r="31" spans="1:7" ht="18" customHeight="1">
      <c r="A31" s="19" t="s">
        <v>24</v>
      </c>
      <c r="B31" s="20">
        <v>2452358</v>
      </c>
      <c r="C31" s="20">
        <v>2591045</v>
      </c>
      <c r="D31" s="20">
        <f t="shared" si="0"/>
        <v>138687</v>
      </c>
      <c r="E31" s="21">
        <f t="shared" si="1"/>
        <v>5.6552509870092374E-2</v>
      </c>
      <c r="F31" s="5"/>
      <c r="G31" s="5"/>
    </row>
    <row r="32" spans="1:7" ht="18" customHeight="1">
      <c r="A32" s="13" t="s">
        <v>25</v>
      </c>
      <c r="B32" s="16">
        <v>13150215</v>
      </c>
      <c r="C32" s="16">
        <v>17396744</v>
      </c>
      <c r="D32" s="16">
        <f t="shared" si="0"/>
        <v>4246529</v>
      </c>
      <c r="E32" s="17">
        <f t="shared" si="1"/>
        <v>0.32292468222002452</v>
      </c>
      <c r="F32" s="5"/>
      <c r="G32" s="5"/>
    </row>
    <row r="33" spans="1:7" ht="18" customHeight="1">
      <c r="A33" s="13" t="s">
        <v>26</v>
      </c>
      <c r="B33" s="16">
        <v>16456845</v>
      </c>
      <c r="C33" s="16">
        <v>18040385</v>
      </c>
      <c r="D33" s="16">
        <f t="shared" si="0"/>
        <v>1583540</v>
      </c>
      <c r="E33" s="17">
        <f t="shared" si="1"/>
        <v>9.6223790161479916E-2</v>
      </c>
      <c r="F33" s="5"/>
      <c r="G33" s="5"/>
    </row>
    <row r="34" spans="1:7" ht="18" customHeight="1">
      <c r="A34" s="13" t="s">
        <v>27</v>
      </c>
      <c r="B34" s="16">
        <v>31085117</v>
      </c>
      <c r="C34" s="16">
        <v>31989992</v>
      </c>
      <c r="D34" s="16">
        <f t="shared" si="0"/>
        <v>904875</v>
      </c>
      <c r="E34" s="17">
        <f t="shared" si="1"/>
        <v>2.9109589647032693E-2</v>
      </c>
      <c r="F34" s="5"/>
      <c r="G34" s="5"/>
    </row>
    <row r="35" spans="1:7" ht="18" customHeight="1">
      <c r="A35" s="19" t="s">
        <v>28</v>
      </c>
      <c r="B35" s="20">
        <v>8866650</v>
      </c>
      <c r="C35" s="20">
        <v>8120707</v>
      </c>
      <c r="D35" s="20">
        <f t="shared" si="0"/>
        <v>-745943</v>
      </c>
      <c r="E35" s="21">
        <f t="shared" si="1"/>
        <v>-8.4129067911781791E-2</v>
      </c>
      <c r="F35" s="5"/>
      <c r="G35" s="5"/>
    </row>
    <row r="36" spans="1:7" ht="18" customHeight="1">
      <c r="A36" s="13" t="s">
        <v>29</v>
      </c>
      <c r="B36" s="16">
        <v>10013878</v>
      </c>
      <c r="C36" s="16">
        <v>9171420</v>
      </c>
      <c r="D36" s="16">
        <f t="shared" si="0"/>
        <v>-842458</v>
      </c>
      <c r="E36" s="17">
        <f t="shared" si="1"/>
        <v>-8.4129045710363157E-2</v>
      </c>
      <c r="F36" s="5"/>
      <c r="G36" s="5"/>
    </row>
    <row r="37" spans="1:7" ht="18" customHeight="1">
      <c r="A37" s="13" t="s">
        <v>30</v>
      </c>
      <c r="B37" s="16">
        <v>9425238</v>
      </c>
      <c r="C37" s="16">
        <v>10386320</v>
      </c>
      <c r="D37" s="16">
        <f t="shared" si="0"/>
        <v>961082</v>
      </c>
      <c r="E37" s="17">
        <f t="shared" si="1"/>
        <v>0.10196899006688213</v>
      </c>
      <c r="F37" s="5"/>
      <c r="G37" s="5"/>
    </row>
    <row r="38" spans="1:7" ht="18" customHeight="1">
      <c r="A38" s="13" t="s">
        <v>31</v>
      </c>
      <c r="B38" s="16">
        <v>2163640</v>
      </c>
      <c r="C38" s="16">
        <v>2201794</v>
      </c>
      <c r="D38" s="16">
        <f t="shared" si="0"/>
        <v>38154</v>
      </c>
      <c r="E38" s="17">
        <f t="shared" si="1"/>
        <v>1.7634172043408329E-2</v>
      </c>
      <c r="F38" s="5"/>
      <c r="G38" s="5"/>
    </row>
    <row r="39" spans="1:7" ht="18" customHeight="1">
      <c r="A39" s="19" t="s">
        <v>32</v>
      </c>
      <c r="B39" s="20">
        <v>2237848</v>
      </c>
      <c r="C39" s="20">
        <v>2201794</v>
      </c>
      <c r="D39" s="20">
        <f t="shared" si="0"/>
        <v>-36054</v>
      </c>
      <c r="E39" s="21">
        <f t="shared" si="1"/>
        <v>-1.6111013795396291E-2</v>
      </c>
      <c r="F39" s="5"/>
      <c r="G39" s="5"/>
    </row>
    <row r="40" spans="1:7" ht="18" customHeight="1">
      <c r="A40" s="13" t="s">
        <v>33</v>
      </c>
      <c r="B40" s="16">
        <v>11527452</v>
      </c>
      <c r="C40" s="16">
        <v>10557658</v>
      </c>
      <c r="D40" s="16">
        <f t="shared" si="0"/>
        <v>-969794</v>
      </c>
      <c r="E40" s="17">
        <f t="shared" si="1"/>
        <v>-8.4129085941975726E-2</v>
      </c>
      <c r="F40" s="5"/>
      <c r="G40" s="5"/>
    </row>
    <row r="41" spans="1:7" ht="18" customHeight="1">
      <c r="A41" s="13" t="s">
        <v>34</v>
      </c>
      <c r="B41" s="16">
        <v>2531459</v>
      </c>
      <c r="C41" s="16">
        <v>2318490</v>
      </c>
      <c r="D41" s="16">
        <f t="shared" si="0"/>
        <v>-212969</v>
      </c>
      <c r="E41" s="17">
        <f t="shared" si="1"/>
        <v>-8.4128954883330123E-2</v>
      </c>
      <c r="F41" s="5"/>
      <c r="G41" s="5"/>
    </row>
    <row r="42" spans="1:7" ht="18" customHeight="1">
      <c r="A42" s="13" t="s">
        <v>35</v>
      </c>
      <c r="B42" s="16">
        <v>26373115</v>
      </c>
      <c r="C42" s="16">
        <v>25950239</v>
      </c>
      <c r="D42" s="16">
        <f t="shared" si="0"/>
        <v>-422876</v>
      </c>
      <c r="E42" s="17">
        <f t="shared" si="1"/>
        <v>-1.6034359232877875E-2</v>
      </c>
      <c r="F42" s="5"/>
      <c r="G42" s="5"/>
    </row>
    <row r="43" spans="1:7" ht="18" customHeight="1">
      <c r="A43" s="19" t="s">
        <v>36</v>
      </c>
      <c r="B43" s="20">
        <v>7526365</v>
      </c>
      <c r="C43" s="20">
        <v>8347447</v>
      </c>
      <c r="D43" s="20">
        <f t="shared" si="0"/>
        <v>821082</v>
      </c>
      <c r="E43" s="21">
        <f t="shared" si="1"/>
        <v>0.10909409788124812</v>
      </c>
      <c r="F43" s="5"/>
      <c r="G43" s="5"/>
    </row>
    <row r="44" spans="1:7" ht="18" customHeight="1">
      <c r="A44" s="13" t="s">
        <v>37</v>
      </c>
      <c r="B44" s="16">
        <v>66720730</v>
      </c>
      <c r="C44" s="16">
        <v>69333637</v>
      </c>
      <c r="D44" s="16">
        <f t="shared" si="0"/>
        <v>2612907</v>
      </c>
      <c r="E44" s="17">
        <f t="shared" si="1"/>
        <v>3.9161846700418293E-2</v>
      </c>
      <c r="F44" s="5"/>
      <c r="G44" s="5"/>
    </row>
    <row r="45" spans="1:7" ht="18" customHeight="1">
      <c r="A45" s="13" t="s">
        <v>38</v>
      </c>
      <c r="B45" s="16">
        <v>21080103</v>
      </c>
      <c r="C45" s="16">
        <v>22972996</v>
      </c>
      <c r="D45" s="16">
        <f t="shared" si="0"/>
        <v>1892893</v>
      </c>
      <c r="E45" s="17">
        <f t="shared" si="1"/>
        <v>8.9795244359100149E-2</v>
      </c>
      <c r="F45" s="5"/>
      <c r="G45" s="5"/>
    </row>
    <row r="46" spans="1:7" ht="18" customHeight="1">
      <c r="A46" s="13" t="s">
        <v>39</v>
      </c>
      <c r="B46" s="16">
        <v>2163640</v>
      </c>
      <c r="C46" s="16">
        <v>2201794</v>
      </c>
      <c r="D46" s="16">
        <f t="shared" si="0"/>
        <v>38154</v>
      </c>
      <c r="E46" s="17">
        <f t="shared" si="1"/>
        <v>1.7634172043408329E-2</v>
      </c>
      <c r="F46" s="5"/>
      <c r="G46" s="5"/>
    </row>
    <row r="47" spans="1:7" ht="18" customHeight="1">
      <c r="A47" s="19" t="s">
        <v>40</v>
      </c>
      <c r="B47" s="20">
        <v>34884358</v>
      </c>
      <c r="C47" s="20">
        <v>31949569</v>
      </c>
      <c r="D47" s="20">
        <f t="shared" si="0"/>
        <v>-2934789</v>
      </c>
      <c r="E47" s="21">
        <f t="shared" si="1"/>
        <v>-8.4129081578626155E-2</v>
      </c>
      <c r="F47" s="5"/>
      <c r="G47" s="5"/>
    </row>
    <row r="48" spans="1:7" ht="18" customHeight="1">
      <c r="A48" s="13" t="s">
        <v>41</v>
      </c>
      <c r="B48" s="16">
        <v>7114498</v>
      </c>
      <c r="C48" s="16">
        <v>6515962</v>
      </c>
      <c r="D48" s="16">
        <f t="shared" si="0"/>
        <v>-598536</v>
      </c>
      <c r="E48" s="17">
        <f t="shared" si="1"/>
        <v>-8.4129055908090777E-2</v>
      </c>
      <c r="F48" s="5"/>
      <c r="G48" s="5"/>
    </row>
    <row r="49" spans="1:7" ht="18" customHeight="1">
      <c r="A49" s="13" t="s">
        <v>42</v>
      </c>
      <c r="B49" s="16">
        <v>10110571</v>
      </c>
      <c r="C49" s="16">
        <v>9259978</v>
      </c>
      <c r="D49" s="16">
        <f t="shared" si="0"/>
        <v>-850593</v>
      </c>
      <c r="E49" s="17">
        <f t="shared" si="1"/>
        <v>-8.412907638945416E-2</v>
      </c>
      <c r="F49" s="5"/>
      <c r="G49" s="5"/>
    </row>
    <row r="50" spans="1:7" ht="18" customHeight="1">
      <c r="A50" s="13" t="s">
        <v>43</v>
      </c>
      <c r="B50" s="16">
        <v>35455175</v>
      </c>
      <c r="C50" s="16">
        <v>39877363</v>
      </c>
      <c r="D50" s="16">
        <f t="shared" si="0"/>
        <v>4422188</v>
      </c>
      <c r="E50" s="17">
        <f t="shared" si="1"/>
        <v>0.12472616479822762</v>
      </c>
      <c r="F50" s="5"/>
      <c r="G50" s="5"/>
    </row>
    <row r="51" spans="1:7" ht="18" customHeight="1">
      <c r="A51" s="19" t="s">
        <v>44</v>
      </c>
      <c r="B51" s="20">
        <v>24441918</v>
      </c>
      <c r="C51" s="20">
        <v>22385642</v>
      </c>
      <c r="D51" s="20">
        <f t="shared" si="0"/>
        <v>-2056276</v>
      </c>
      <c r="E51" s="21">
        <f t="shared" si="1"/>
        <v>-8.4129076940688538E-2</v>
      </c>
      <c r="F51" s="5"/>
      <c r="G51" s="5"/>
    </row>
    <row r="52" spans="1:7" ht="18" customHeight="1">
      <c r="A52" s="13" t="s">
        <v>45</v>
      </c>
      <c r="B52" s="16">
        <v>3135173</v>
      </c>
      <c r="C52" s="16">
        <v>2871414</v>
      </c>
      <c r="D52" s="16">
        <f t="shared" si="0"/>
        <v>-263759</v>
      </c>
      <c r="E52" s="17">
        <f t="shared" si="1"/>
        <v>-8.4129009786700765E-2</v>
      </c>
      <c r="F52" s="5"/>
      <c r="G52" s="5"/>
    </row>
    <row r="53" spans="1:7" ht="18" customHeight="1">
      <c r="A53" s="13" t="s">
        <v>46</v>
      </c>
      <c r="B53" s="16">
        <v>8493087</v>
      </c>
      <c r="C53" s="16">
        <v>9001080</v>
      </c>
      <c r="D53" s="16">
        <f t="shared" si="0"/>
        <v>507993</v>
      </c>
      <c r="E53" s="17">
        <f t="shared" si="1"/>
        <v>5.9812527529742719E-2</v>
      </c>
      <c r="F53" s="5"/>
      <c r="G53" s="5"/>
    </row>
    <row r="54" spans="1:7" ht="18" customHeight="1">
      <c r="A54" s="13" t="s">
        <v>47</v>
      </c>
      <c r="B54" s="16">
        <v>2163640</v>
      </c>
      <c r="C54" s="16">
        <v>2201794</v>
      </c>
      <c r="D54" s="16">
        <f t="shared" si="0"/>
        <v>38154</v>
      </c>
      <c r="E54" s="17">
        <f t="shared" si="1"/>
        <v>1.7634172043408329E-2</v>
      </c>
      <c r="F54" s="5"/>
      <c r="G54" s="5"/>
    </row>
    <row r="55" spans="1:7" ht="18" customHeight="1">
      <c r="A55" s="19" t="s">
        <v>48</v>
      </c>
      <c r="B55" s="20">
        <v>14440407</v>
      </c>
      <c r="C55" s="20">
        <v>13853614</v>
      </c>
      <c r="D55" s="20">
        <f t="shared" si="0"/>
        <v>-586793</v>
      </c>
      <c r="E55" s="21">
        <f t="shared" si="1"/>
        <v>-4.0635489013571433E-2</v>
      </c>
      <c r="F55" s="5"/>
      <c r="G55" s="5"/>
    </row>
    <row r="56" spans="1:7" ht="18" customHeight="1">
      <c r="A56" s="13" t="s">
        <v>49</v>
      </c>
      <c r="B56" s="16">
        <v>69525372</v>
      </c>
      <c r="C56" s="16">
        <v>86292577</v>
      </c>
      <c r="D56" s="16">
        <f t="shared" si="0"/>
        <v>16767205</v>
      </c>
      <c r="E56" s="17">
        <f t="shared" si="1"/>
        <v>0.24116670673836885</v>
      </c>
      <c r="F56" s="5"/>
      <c r="G56" s="5"/>
    </row>
    <row r="57" spans="1:7" ht="18" customHeight="1">
      <c r="A57" s="13" t="s">
        <v>50</v>
      </c>
      <c r="B57" s="16">
        <v>2988412</v>
      </c>
      <c r="C57" s="16">
        <v>2737000</v>
      </c>
      <c r="D57" s="16">
        <f t="shared" si="0"/>
        <v>-251412</v>
      </c>
      <c r="E57" s="17">
        <f t="shared" si="1"/>
        <v>-8.4128962137750757E-2</v>
      </c>
      <c r="F57" s="5"/>
      <c r="G57" s="5"/>
    </row>
    <row r="58" spans="1:7" ht="18" customHeight="1">
      <c r="A58" s="13" t="s">
        <v>51</v>
      </c>
      <c r="B58" s="16">
        <v>2163640</v>
      </c>
      <c r="C58" s="16">
        <v>2201794</v>
      </c>
      <c r="D58" s="16">
        <f t="shared" si="0"/>
        <v>38154</v>
      </c>
      <c r="E58" s="17">
        <f t="shared" si="1"/>
        <v>1.7634172043408329E-2</v>
      </c>
      <c r="F58" s="5"/>
      <c r="G58" s="5"/>
    </row>
    <row r="59" spans="1:7" ht="18" customHeight="1">
      <c r="A59" s="19" t="s">
        <v>52</v>
      </c>
      <c r="B59" s="20">
        <v>14854061</v>
      </c>
      <c r="C59" s="20">
        <v>13604402</v>
      </c>
      <c r="D59" s="20">
        <f t="shared" si="0"/>
        <v>-1249659</v>
      </c>
      <c r="E59" s="21">
        <f t="shared" si="1"/>
        <v>-8.4129114590279386E-2</v>
      </c>
      <c r="F59" s="5"/>
      <c r="G59" s="5"/>
    </row>
    <row r="60" spans="1:7" ht="18" customHeight="1">
      <c r="A60" s="13" t="s">
        <v>53</v>
      </c>
      <c r="B60" s="16">
        <v>19695933</v>
      </c>
      <c r="C60" s="16">
        <v>18038932</v>
      </c>
      <c r="D60" s="16">
        <f t="shared" si="0"/>
        <v>-1657001</v>
      </c>
      <c r="E60" s="17">
        <f t="shared" si="1"/>
        <v>-8.412909406221071E-2</v>
      </c>
      <c r="F60" s="5"/>
      <c r="G60" s="5"/>
    </row>
    <row r="61" spans="1:7" ht="18" customHeight="1">
      <c r="A61" s="13" t="s">
        <v>54</v>
      </c>
      <c r="B61" s="16">
        <v>5876607</v>
      </c>
      <c r="C61" s="16">
        <v>5382213</v>
      </c>
      <c r="D61" s="16">
        <f t="shared" si="0"/>
        <v>-494394</v>
      </c>
      <c r="E61" s="17">
        <f t="shared" si="1"/>
        <v>-8.4129158203024301E-2</v>
      </c>
      <c r="F61" s="5"/>
      <c r="G61" s="5"/>
    </row>
    <row r="62" spans="1:7" ht="18" customHeight="1">
      <c r="A62" s="13" t="s">
        <v>55</v>
      </c>
      <c r="B62" s="16">
        <v>9438464</v>
      </c>
      <c r="C62" s="16">
        <v>8644415</v>
      </c>
      <c r="D62" s="16">
        <f t="shared" si="0"/>
        <v>-794049</v>
      </c>
      <c r="E62" s="17">
        <f t="shared" si="1"/>
        <v>-8.4129048963899208E-2</v>
      </c>
      <c r="F62" s="5"/>
      <c r="G62" s="5"/>
    </row>
    <row r="63" spans="1:7" ht="18" customHeight="1">
      <c r="A63" s="19" t="s">
        <v>56</v>
      </c>
      <c r="B63" s="20">
        <v>2163640</v>
      </c>
      <c r="C63" s="20">
        <v>2201794</v>
      </c>
      <c r="D63" s="20">
        <f t="shared" si="0"/>
        <v>38154</v>
      </c>
      <c r="E63" s="21">
        <f t="shared" si="1"/>
        <v>1.7634172043408329E-2</v>
      </c>
      <c r="F63" s="5"/>
      <c r="G63" s="5"/>
    </row>
    <row r="64" spans="1:7" ht="18" customHeight="1">
      <c r="A64" s="10" t="s">
        <v>63</v>
      </c>
      <c r="B64" s="22">
        <f>SUM(B12:B63)</f>
        <v>865455937</v>
      </c>
      <c r="C64" s="22">
        <f>SUM(C12:C63)</f>
        <v>880717687</v>
      </c>
      <c r="D64" s="22">
        <f>SUM(D12:D63)</f>
        <v>15261750</v>
      </c>
      <c r="E64" s="23">
        <f t="shared" si="1"/>
        <v>1.7634346646119316E-2</v>
      </c>
      <c r="F64" s="5"/>
      <c r="G64" s="5"/>
    </row>
    <row r="65" spans="1:7" ht="18" customHeight="1">
      <c r="A65" s="13" t="s">
        <v>60</v>
      </c>
      <c r="B65" s="16">
        <v>231650</v>
      </c>
      <c r="C65" s="16">
        <v>306253</v>
      </c>
      <c r="D65" s="16">
        <f>C65-B65</f>
        <v>74603</v>
      </c>
      <c r="E65" s="17">
        <f t="shared" si="1"/>
        <v>0.32205050723073603</v>
      </c>
      <c r="F65" s="5"/>
      <c r="G65" s="5"/>
    </row>
    <row r="66" spans="1:7" ht="18" customHeight="1">
      <c r="A66" s="13" t="s">
        <v>57</v>
      </c>
      <c r="B66" s="16">
        <v>786288</v>
      </c>
      <c r="C66" s="16">
        <v>840469</v>
      </c>
      <c r="D66" s="16">
        <f>C66-B66</f>
        <v>54181</v>
      </c>
      <c r="E66" s="17">
        <f t="shared" si="1"/>
        <v>6.8907321490344509E-2</v>
      </c>
      <c r="F66" s="5"/>
      <c r="G66" s="5"/>
    </row>
    <row r="67" spans="1:7" ht="18" customHeight="1">
      <c r="A67" s="13" t="s">
        <v>61</v>
      </c>
      <c r="B67" s="16">
        <v>429597</v>
      </c>
      <c r="C67" s="16">
        <v>393455</v>
      </c>
      <c r="D67" s="16">
        <f>C67-B67</f>
        <v>-36142</v>
      </c>
      <c r="E67" s="17">
        <f t="shared" si="1"/>
        <v>-8.4130010218879558E-2</v>
      </c>
      <c r="F67" s="5"/>
      <c r="G67" s="5"/>
    </row>
    <row r="68" spans="1:7" ht="18" customHeight="1">
      <c r="A68" s="13" t="s">
        <v>58</v>
      </c>
      <c r="B68" s="16">
        <v>75000</v>
      </c>
      <c r="C68" s="16">
        <v>75000</v>
      </c>
      <c r="D68" s="16">
        <f>C68-B68</f>
        <v>0</v>
      </c>
      <c r="E68" s="17">
        <f t="shared" si="1"/>
        <v>0</v>
      </c>
      <c r="F68" s="5"/>
      <c r="G68" s="5"/>
    </row>
    <row r="69" spans="1:7" ht="18" customHeight="1">
      <c r="A69" s="19" t="s">
        <v>62</v>
      </c>
      <c r="B69" s="20">
        <v>646528</v>
      </c>
      <c r="C69" s="20">
        <v>592136</v>
      </c>
      <c r="D69" s="20">
        <f>C69-B69</f>
        <v>-54392</v>
      </c>
      <c r="E69" s="21">
        <f t="shared" si="1"/>
        <v>-8.4129380320728572E-2</v>
      </c>
      <c r="F69" s="5"/>
      <c r="G69" s="5"/>
    </row>
    <row r="70" spans="1:7" ht="18" customHeight="1">
      <c r="A70" s="10" t="s">
        <v>64</v>
      </c>
      <c r="B70" s="22">
        <f>SUM(B65:B69)</f>
        <v>2169063</v>
      </c>
      <c r="C70" s="22">
        <f>SUM(C65:C69)</f>
        <v>2207313</v>
      </c>
      <c r="D70" s="22">
        <f>SUM(D65:D69)</f>
        <v>38250</v>
      </c>
      <c r="E70" s="24">
        <f t="shared" si="1"/>
        <v>1.763434257096267E-2</v>
      </c>
      <c r="F70" s="5"/>
      <c r="G70" s="5"/>
    </row>
    <row r="71" spans="1:7">
      <c r="A71" s="25"/>
      <c r="B71" s="3"/>
      <c r="C71" s="3"/>
      <c r="E71" s="3"/>
      <c r="F71" s="5"/>
      <c r="G71" s="5"/>
    </row>
    <row r="72" spans="1:7">
      <c r="A72" s="26"/>
    </row>
  </sheetData>
  <mergeCells count="1">
    <mergeCell ref="A4:E4"/>
  </mergeCells>
  <printOptions horizontalCentered="1"/>
  <pageMargins left="0.55000000000000004" right="0.3" top="0.3" bottom="0.3" header="0" footer="0"/>
  <pageSetup scale="59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Department of Labor - 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2023-04-25T19:57:09Z</cp:lastPrinted>
  <dcterms:created xsi:type="dcterms:W3CDTF">2003-01-14T15:33:41Z</dcterms:created>
  <dcterms:modified xsi:type="dcterms:W3CDTF">2023-04-25T19:58:34Z</dcterms:modified>
</cp:coreProperties>
</file>