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2\6 - Webpage - post FRN Published\DC\"/>
    </mc:Choice>
  </mc:AlternateContent>
  <xr:revisionPtr revIDLastSave="0" documentId="13_ncr:1_{D084E7F4-A5A0-4EEB-B163-8760B34AF3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W" sheetId="68" r:id="rId1"/>
  </sheets>
  <externalReferences>
    <externalReference r:id="rId2"/>
  </externalReferences>
  <definedNames>
    <definedName name="_Key1" localSheetId="0" hidden="1">DW!$E$12:$E$63</definedName>
    <definedName name="_Key1" hidden="1">#REF!</definedName>
    <definedName name="_Order1" localSheetId="0" hidden="1">0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Sorted" localSheetId="0" hidden="1">#REF!</definedName>
    <definedName name="_Sorted" hidden="1">#REF!</definedName>
    <definedName name="_xlnm.Database" localSheetId="0">#REF!</definedName>
    <definedName name="_xlnm.Database">#REF!</definedName>
    <definedName name="FORFM" localSheetId="0">#REF!</definedName>
    <definedName name="FORFM">#REF!</definedName>
    <definedName name="_xlnm.Print_Area" localSheetId="0">DW!$A$1:$E$72</definedName>
    <definedName name="_xlnm.Print_Area">#REF!</definedName>
    <definedName name="STFORM" localSheetId="0">#REF!</definedName>
    <definedName name="STFORM">#REF!</definedName>
    <definedName name="TERRFORM" localSheetId="0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68" l="1"/>
  <c r="E12" i="68"/>
  <c r="D13" i="68"/>
  <c r="E13" i="68"/>
  <c r="D14" i="68"/>
  <c r="E14" i="68" s="1"/>
  <c r="D15" i="68"/>
  <c r="E15" i="68" s="1"/>
  <c r="D16" i="68"/>
  <c r="E16" i="68"/>
  <c r="D17" i="68"/>
  <c r="E17" i="68"/>
  <c r="D18" i="68"/>
  <c r="E18" i="68" s="1"/>
  <c r="D19" i="68"/>
  <c r="E19" i="68" s="1"/>
  <c r="D20" i="68"/>
  <c r="E20" i="68"/>
  <c r="D21" i="68"/>
  <c r="E21" i="68"/>
  <c r="D22" i="68"/>
  <c r="E22" i="68" s="1"/>
  <c r="D23" i="68"/>
  <c r="E23" i="68" s="1"/>
  <c r="D24" i="68"/>
  <c r="E24" i="68"/>
  <c r="D25" i="68"/>
  <c r="E25" i="68"/>
  <c r="D26" i="68"/>
  <c r="E26" i="68" s="1"/>
  <c r="D27" i="68"/>
  <c r="E27" i="68" s="1"/>
  <c r="D28" i="68"/>
  <c r="E28" i="68"/>
  <c r="D29" i="68"/>
  <c r="E29" i="68"/>
  <c r="D30" i="68"/>
  <c r="E30" i="68" s="1"/>
  <c r="D31" i="68"/>
  <c r="E31" i="68" s="1"/>
  <c r="D32" i="68"/>
  <c r="E32" i="68"/>
  <c r="D33" i="68"/>
  <c r="E33" i="68"/>
  <c r="D34" i="68"/>
  <c r="E34" i="68" s="1"/>
  <c r="D35" i="68"/>
  <c r="E35" i="68" s="1"/>
  <c r="D36" i="68"/>
  <c r="E36" i="68"/>
  <c r="D37" i="68"/>
  <c r="E37" i="68"/>
  <c r="D38" i="68"/>
  <c r="E38" i="68" s="1"/>
  <c r="D39" i="68"/>
  <c r="E39" i="68" s="1"/>
  <c r="D40" i="68"/>
  <c r="E40" i="68"/>
  <c r="D41" i="68"/>
  <c r="E41" i="68"/>
  <c r="D42" i="68"/>
  <c r="E42" i="68" s="1"/>
  <c r="D43" i="68"/>
  <c r="E43" i="68" s="1"/>
  <c r="D44" i="68"/>
  <c r="E44" i="68"/>
  <c r="D45" i="68"/>
  <c r="E45" i="68"/>
  <c r="D46" i="68"/>
  <c r="E46" i="68" s="1"/>
  <c r="D47" i="68"/>
  <c r="E47" i="68" s="1"/>
  <c r="D48" i="68"/>
  <c r="E48" i="68"/>
  <c r="D49" i="68"/>
  <c r="E49" i="68"/>
  <c r="D50" i="68"/>
  <c r="E50" i="68" s="1"/>
  <c r="D51" i="68"/>
  <c r="E51" i="68" s="1"/>
  <c r="D52" i="68"/>
  <c r="E52" i="68"/>
  <c r="D53" i="68"/>
  <c r="E53" i="68"/>
  <c r="D54" i="68"/>
  <c r="E54" i="68" s="1"/>
  <c r="D55" i="68"/>
  <c r="E55" i="68" s="1"/>
  <c r="D56" i="68"/>
  <c r="E56" i="68"/>
  <c r="D57" i="68"/>
  <c r="E57" i="68"/>
  <c r="D58" i="68"/>
  <c r="E58" i="68" s="1"/>
  <c r="D59" i="68"/>
  <c r="E59" i="68" s="1"/>
  <c r="D60" i="68"/>
  <c r="E60" i="68"/>
  <c r="D61" i="68"/>
  <c r="E61" i="68"/>
  <c r="D62" i="68"/>
  <c r="E62" i="68" s="1"/>
  <c r="D63" i="68"/>
  <c r="E63" i="68" s="1"/>
  <c r="B64" i="68"/>
  <c r="B10" i="68" s="1"/>
  <c r="C64" i="68"/>
  <c r="C10" i="68" s="1"/>
  <c r="D64" i="68"/>
  <c r="E64" i="68"/>
  <c r="D65" i="68"/>
  <c r="E65" i="68" s="1"/>
  <c r="D66" i="68"/>
  <c r="E66" i="68" s="1"/>
  <c r="D67" i="68"/>
  <c r="D70" i="68" s="1"/>
  <c r="E70" i="68" s="1"/>
  <c r="E67" i="68"/>
  <c r="D68" i="68"/>
  <c r="E68" i="68"/>
  <c r="D69" i="68"/>
  <c r="E69" i="68" s="1"/>
  <c r="B70" i="68"/>
  <c r="C70" i="68"/>
  <c r="D71" i="68"/>
  <c r="E71" i="68"/>
  <c r="D10" i="68" l="1"/>
  <c r="E10" i="68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<sst xmlns="http://schemas.openxmlformats.org/spreadsheetml/2006/main" count="71" uniqueCount="71">
  <si>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</si>
  <si>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</si>
  <si>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</si>
  <si>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</si>
  <si>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</si>
  <si>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</si>
  <si>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</si>
  <si>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</si>
  <si>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</si>
  <si>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</si>
  <si>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</si>
  <si>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</si>
  <si>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</si>
  <si>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</si>
  <si>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</si>
  <si>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</si>
  <si>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</si>
  <si>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</si>
  <si>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</si>
  <si>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</si>
  <si>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</si>
  <si>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</si>
  <si>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</si>
  <si>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</si>
  <si>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</si>
  <si>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</si>
  <si>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</si>
  <si>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</si>
  <si>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</si>
  <si>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</si>
  <si>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</si>
  <si>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</si>
  <si>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</si>
  <si>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</si>
  <si>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</si>
  <si>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</si>
  <si>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</si>
  <si>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</si>
  <si>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</si>
  <si>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</si>
  <si>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</si>
  <si>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</si>
  <si>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</si>
  <si>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</si>
  <si>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</si>
  <si>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</si>
  <si>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</si>
  <si>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</si>
  <si>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</si>
  <si>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</si>
  <si>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</si>
  <si>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</si>
  <si>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</si>
  <si>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</si>
  <si>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</si>
  <si>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</si>
  <si>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</si>
  <si>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</si>
  <si>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</si>
  <si>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</si>
  <si>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</si>
  <si>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</si>
  <si>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</si>
  <si>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</si>
  <si>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2021</t>
  </si>
  <si>
    <t>%
Difference</t>
  </si>
  <si>
    <t>WIOA Dislocated Worker Activities State Allotments</t>
  </si>
  <si>
    <t>National Reserve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</si>
  <si>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</si>
  <si>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PY 2022</t>
  </si>
  <si>
    <t>Comparison of PY 2022 Allotments vs PY 2021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</si>
</sst>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  <font>
      <sz val="9"/>
      <name val="SWISS"/>
    </font>
    <font>
      <i/>
      <sz val="12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7"/>
    <xf numFmtId="37" fontId="2" fillId="0" borderId="0" xfId="7" applyNumberFormat="1"/>
    <xf numFmtId="0" fontId="3" fillId="0" borderId="0" xfId="7" applyFont="1"/>
    <xf numFmtId="0" fontId="3" fillId="0" borderId="0" xfId="7" quotePrefix="1" applyFont="1" applyAlignment="1">
      <alignment horizontal="left"/>
    </xf>
    <xf numFmtId="164" fontId="1" fillId="0" borderId="0" xfId="7" applyNumberFormat="1" applyFont="1"/>
    <xf numFmtId="0" fontId="7" fillId="0" borderId="0" xfId="7" applyFont="1"/>
    <xf numFmtId="0" fontId="8" fillId="0" borderId="0" xfId="7" applyFont="1"/>
    <xf numFmtId="0" fontId="2" fillId="0" borderId="0" xfId="7" applyAlignment="1">
      <alignment wrapText="1"/>
    </xf>
    <xf numFmtId="0" fontId="9" fillId="0" borderId="0" xfId="7" applyFont="1" applyAlignment="1">
      <alignment wrapText="1"/>
    </xf>
    <xf numFmtId="0" fontId="2" fillId="0" borderId="3" xfId="7" applyBorder="1" applyAlignment="1">
      <alignment horizontal="left" wrapText="1"/>
    </xf>
    <xf numFmtId="0" fontId="9" fillId="0" borderId="3" xfId="7" applyFont="1" applyBorder="1" applyAlignment="1">
      <alignment horizontal="left" wrapText="1"/>
    </xf>
    <xf numFmtId="10" fontId="5" fillId="0" borderId="1" xfId="7" applyNumberFormat="1" applyFont="1" applyBorder="1"/>
    <xf numFmtId="37" fontId="5" fillId="0" borderId="1" xfId="7" applyNumberFormat="1" applyFont="1" applyBorder="1"/>
    <xf numFmtId="0" fontId="4" fillId="0" borderId="1" xfId="7" applyFont="1" applyBorder="1"/>
    <xf numFmtId="10" fontId="4" fillId="0" borderId="1" xfId="7" applyNumberFormat="1" applyFont="1" applyBorder="1" applyAlignment="1">
      <alignment horizontal="right"/>
    </xf>
    <xf numFmtId="37" fontId="4" fillId="0" borderId="1" xfId="7" applyNumberFormat="1" applyFont="1" applyBorder="1"/>
    <xf numFmtId="10" fontId="2" fillId="0" borderId="2" xfId="7" applyNumberFormat="1" applyBorder="1"/>
    <xf numFmtId="37" fontId="2" fillId="0" borderId="2" xfId="7" applyNumberFormat="1" applyBorder="1"/>
    <xf numFmtId="0" fontId="4" fillId="0" borderId="2" xfId="7" applyFont="1" applyBorder="1"/>
    <xf numFmtId="10" fontId="2" fillId="0" borderId="0" xfId="7" applyNumberFormat="1"/>
    <xf numFmtId="0" fontId="4" fillId="0" borderId="0" xfId="7" applyFont="1"/>
    <xf numFmtId="10" fontId="4" fillId="0" borderId="1" xfId="7" applyNumberFormat="1" applyFont="1" applyBorder="1"/>
    <xf numFmtId="0" fontId="5" fillId="0" borderId="0" xfId="7" applyFont="1"/>
    <xf numFmtId="10" fontId="5" fillId="0" borderId="0" xfId="7" applyNumberFormat="1" applyFont="1"/>
    <xf numFmtId="5" fontId="5" fillId="0" borderId="0" xfId="7" applyNumberFormat="1" applyFont="1"/>
    <xf numFmtId="0" fontId="4" fillId="0" borderId="1" xfId="7" applyFont="1" applyBorder="1" applyAlignment="1">
      <alignment horizontal="center" wrapText="1"/>
    </xf>
    <xf numFmtId="0" fontId="4" fillId="0" borderId="1" xfId="7" applyFont="1" applyBorder="1" applyAlignment="1">
      <alignment horizontal="center"/>
    </xf>
    <xf numFmtId="0" fontId="5" fillId="0" borderId="0" xfId="7" applyFont="1" applyAlignment="1">
      <alignment horizontal="centerContinuous"/>
    </xf>
    <xf numFmtId="0" fontId="2" fillId="0" borderId="0" xfId="7" applyAlignment="1">
      <alignment horizontal="centerContinuous"/>
    </xf>
    <xf numFmtId="0" fontId="2" fillId="0" borderId="0" xfId="7" applyAlignment="1">
      <alignment horizontal="center" wrapText="1"/>
    </xf>
    <xf numFmtId="0" fontId="4" fillId="0" borderId="0" xfId="7" applyFont="1" applyAlignment="1">
      <alignment horizontal="center" wrapText="1"/>
    </xf>
    <xf numFmtId="0" fontId="4" fillId="0" borderId="0" xfId="7" applyFont="1" applyAlignment="1">
      <alignment horizontal="centerContinuous"/>
    </xf>
    <xf numFmtId="0" fontId="6" fillId="0" borderId="0" xfId="7" applyFont="1" applyAlignment="1">
      <alignment horizontal="centerContinuous"/>
    </xf>
  </cellXfs>
  <cellStyles count="13">
    <cellStyle name="Comma [0] 2" xfId="2" xr:uid="{00000000-0005-0000-0000-000000000000}"/>
    <cellStyle name="Comma 2" xfId="1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urrency [0] 2" xfId="8" xr:uid="{00000000-0005-0000-0000-000005000000}"/>
    <cellStyle name="Currency [0] 3" xfId="10" xr:uid="{00000000-0005-0000-0000-000006000000}"/>
    <cellStyle name="Normal" xfId="0" builtinId="0"/>
    <cellStyle name="Normal 2" xfId="3" xr:uid="{00000000-0005-0000-0000-000008000000}"/>
    <cellStyle name="Normal 3" xfId="7" xr:uid="{00000000-0005-0000-0000-000009000000}"/>
    <cellStyle name="Normal 4" xfId="9" xr:uid="{00000000-0005-0000-0000-00000A000000}"/>
    <cellStyle name="Normal 5" xfId="12" xr:uid="{00000000-0005-0000-0000-00000B000000}"/>
    <cellStyle name="Percent 2" xfId="11" xr:uid="{00000000-0005-0000-0000-00000C00000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-%20Formula%20Team/ALLOT_FORMULA_FUNDING/1%20-%20ALLPGM%20Summaries/2022/5%20-%20Regional%20Suppl%20Materials/DC/Dollars/PY2022%20Final%20Allot%20Suppl%20Dollars%20to%20REGS_22%200414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 Desc"/>
      <sheetName val="Youth"/>
      <sheetName val="Youth Rank"/>
      <sheetName val="Adult Rank"/>
      <sheetName val="Adult PYFY"/>
      <sheetName val="DW Rank"/>
      <sheetName val="DW PYFY"/>
      <sheetName val="ES"/>
      <sheetName val="ES Rank"/>
      <sheetName val="WIG"/>
      <sheetName val="WIG R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0758-692F-4E48-92C9-2F27FA56BD2E}">
  <sheetPr transitionEvaluation="1">
    <pageSetUpPr fitToPage="1"/>
  </sheetPr>
  <dimension ref="A1:G80"/>
  <sheetViews>
    <sheetView tabSelected="1" zoomScaleNormal="100" workbookViewId="0"/>
  </sheetViews>
  <sheetFormatPr defaultColWidth="9.765625" defaultRowHeight="15.5"/>
  <cols>
    <col min="1" max="1" width="20.765625" style="1" customWidth="1"/>
    <col min="2" max="2" width="15.84375" style="1" customWidth="1"/>
    <col min="3" max="3" width="16.765625" style="1" customWidth="1"/>
    <col min="4" max="4" width="14.84375" style="1" customWidth="1"/>
    <col min="5" max="5" width="11.84375" style="1" customWidth="1"/>
    <col min="6" max="256" width="9.765625" style="1"/>
    <col min="257" max="257" width="34.4609375" style="1" customWidth="1"/>
    <col min="258" max="258" width="15.84375" style="1" customWidth="1"/>
    <col min="259" max="259" width="16.765625" style="1" customWidth="1"/>
    <col min="260" max="260" width="14.84375" style="1" customWidth="1"/>
    <col min="261" max="261" width="11.84375" style="1" customWidth="1"/>
    <col min="262" max="512" width="9.765625" style="1"/>
    <col min="513" max="513" width="34.4609375" style="1" customWidth="1"/>
    <col min="514" max="514" width="15.84375" style="1" customWidth="1"/>
    <col min="515" max="515" width="16.765625" style="1" customWidth="1"/>
    <col min="516" max="516" width="14.84375" style="1" customWidth="1"/>
    <col min="517" max="517" width="11.84375" style="1" customWidth="1"/>
    <col min="518" max="768" width="9.765625" style="1"/>
    <col min="769" max="769" width="34.4609375" style="1" customWidth="1"/>
    <col min="770" max="770" width="15.84375" style="1" customWidth="1"/>
    <col min="771" max="771" width="16.765625" style="1" customWidth="1"/>
    <col min="772" max="772" width="14.84375" style="1" customWidth="1"/>
    <col min="773" max="773" width="11.84375" style="1" customWidth="1"/>
    <col min="774" max="1024" width="9.765625" style="1"/>
    <col min="1025" max="1025" width="34.4609375" style="1" customWidth="1"/>
    <col min="1026" max="1026" width="15.84375" style="1" customWidth="1"/>
    <col min="1027" max="1027" width="16.765625" style="1" customWidth="1"/>
    <col min="1028" max="1028" width="14.84375" style="1" customWidth="1"/>
    <col min="1029" max="1029" width="11.84375" style="1" customWidth="1"/>
    <col min="1030" max="1280" width="9.765625" style="1"/>
    <col min="1281" max="1281" width="34.4609375" style="1" customWidth="1"/>
    <col min="1282" max="1282" width="15.84375" style="1" customWidth="1"/>
    <col min="1283" max="1283" width="16.765625" style="1" customWidth="1"/>
    <col min="1284" max="1284" width="14.84375" style="1" customWidth="1"/>
    <col min="1285" max="1285" width="11.84375" style="1" customWidth="1"/>
    <col min="1286" max="1536" width="9.765625" style="1"/>
    <col min="1537" max="1537" width="34.4609375" style="1" customWidth="1"/>
    <col min="1538" max="1538" width="15.84375" style="1" customWidth="1"/>
    <col min="1539" max="1539" width="16.765625" style="1" customWidth="1"/>
    <col min="1540" max="1540" width="14.84375" style="1" customWidth="1"/>
    <col min="1541" max="1541" width="11.84375" style="1" customWidth="1"/>
    <col min="1542" max="1792" width="9.765625" style="1"/>
    <col min="1793" max="1793" width="34.4609375" style="1" customWidth="1"/>
    <col min="1794" max="1794" width="15.84375" style="1" customWidth="1"/>
    <col min="1795" max="1795" width="16.765625" style="1" customWidth="1"/>
    <col min="1796" max="1796" width="14.84375" style="1" customWidth="1"/>
    <col min="1797" max="1797" width="11.84375" style="1" customWidth="1"/>
    <col min="1798" max="2048" width="9.765625" style="1"/>
    <col min="2049" max="2049" width="34.4609375" style="1" customWidth="1"/>
    <col min="2050" max="2050" width="15.84375" style="1" customWidth="1"/>
    <col min="2051" max="2051" width="16.765625" style="1" customWidth="1"/>
    <col min="2052" max="2052" width="14.84375" style="1" customWidth="1"/>
    <col min="2053" max="2053" width="11.84375" style="1" customWidth="1"/>
    <col min="2054" max="2304" width="9.765625" style="1"/>
    <col min="2305" max="2305" width="34.4609375" style="1" customWidth="1"/>
    <col min="2306" max="2306" width="15.84375" style="1" customWidth="1"/>
    <col min="2307" max="2307" width="16.765625" style="1" customWidth="1"/>
    <col min="2308" max="2308" width="14.84375" style="1" customWidth="1"/>
    <col min="2309" max="2309" width="11.84375" style="1" customWidth="1"/>
    <col min="2310" max="2560" width="9.765625" style="1"/>
    <col min="2561" max="2561" width="34.4609375" style="1" customWidth="1"/>
    <col min="2562" max="2562" width="15.84375" style="1" customWidth="1"/>
    <col min="2563" max="2563" width="16.765625" style="1" customWidth="1"/>
    <col min="2564" max="2564" width="14.84375" style="1" customWidth="1"/>
    <col min="2565" max="2565" width="11.84375" style="1" customWidth="1"/>
    <col min="2566" max="2816" width="9.765625" style="1"/>
    <col min="2817" max="2817" width="34.4609375" style="1" customWidth="1"/>
    <col min="2818" max="2818" width="15.84375" style="1" customWidth="1"/>
    <col min="2819" max="2819" width="16.765625" style="1" customWidth="1"/>
    <col min="2820" max="2820" width="14.84375" style="1" customWidth="1"/>
    <col min="2821" max="2821" width="11.84375" style="1" customWidth="1"/>
    <col min="2822" max="3072" width="9.765625" style="1"/>
    <col min="3073" max="3073" width="34.4609375" style="1" customWidth="1"/>
    <col min="3074" max="3074" width="15.84375" style="1" customWidth="1"/>
    <col min="3075" max="3075" width="16.765625" style="1" customWidth="1"/>
    <col min="3076" max="3076" width="14.84375" style="1" customWidth="1"/>
    <col min="3077" max="3077" width="11.84375" style="1" customWidth="1"/>
    <col min="3078" max="3328" width="9.765625" style="1"/>
    <col min="3329" max="3329" width="34.4609375" style="1" customWidth="1"/>
    <col min="3330" max="3330" width="15.84375" style="1" customWidth="1"/>
    <col min="3331" max="3331" width="16.765625" style="1" customWidth="1"/>
    <col min="3332" max="3332" width="14.84375" style="1" customWidth="1"/>
    <col min="3333" max="3333" width="11.84375" style="1" customWidth="1"/>
    <col min="3334" max="3584" width="9.765625" style="1"/>
    <col min="3585" max="3585" width="34.4609375" style="1" customWidth="1"/>
    <col min="3586" max="3586" width="15.84375" style="1" customWidth="1"/>
    <col min="3587" max="3587" width="16.765625" style="1" customWidth="1"/>
    <col min="3588" max="3588" width="14.84375" style="1" customWidth="1"/>
    <col min="3589" max="3589" width="11.84375" style="1" customWidth="1"/>
    <col min="3590" max="3840" width="9.765625" style="1"/>
    <col min="3841" max="3841" width="34.4609375" style="1" customWidth="1"/>
    <col min="3842" max="3842" width="15.84375" style="1" customWidth="1"/>
    <col min="3843" max="3843" width="16.765625" style="1" customWidth="1"/>
    <col min="3844" max="3844" width="14.84375" style="1" customWidth="1"/>
    <col min="3845" max="3845" width="11.84375" style="1" customWidth="1"/>
    <col min="3846" max="4096" width="9.765625" style="1"/>
    <col min="4097" max="4097" width="34.4609375" style="1" customWidth="1"/>
    <col min="4098" max="4098" width="15.84375" style="1" customWidth="1"/>
    <col min="4099" max="4099" width="16.765625" style="1" customWidth="1"/>
    <col min="4100" max="4100" width="14.84375" style="1" customWidth="1"/>
    <col min="4101" max="4101" width="11.84375" style="1" customWidth="1"/>
    <col min="4102" max="4352" width="9.765625" style="1"/>
    <col min="4353" max="4353" width="34.4609375" style="1" customWidth="1"/>
    <col min="4354" max="4354" width="15.84375" style="1" customWidth="1"/>
    <col min="4355" max="4355" width="16.765625" style="1" customWidth="1"/>
    <col min="4356" max="4356" width="14.84375" style="1" customWidth="1"/>
    <col min="4357" max="4357" width="11.84375" style="1" customWidth="1"/>
    <col min="4358" max="4608" width="9.765625" style="1"/>
    <col min="4609" max="4609" width="34.4609375" style="1" customWidth="1"/>
    <col min="4610" max="4610" width="15.84375" style="1" customWidth="1"/>
    <col min="4611" max="4611" width="16.765625" style="1" customWidth="1"/>
    <col min="4612" max="4612" width="14.84375" style="1" customWidth="1"/>
    <col min="4613" max="4613" width="11.84375" style="1" customWidth="1"/>
    <col min="4614" max="4864" width="9.765625" style="1"/>
    <col min="4865" max="4865" width="34.4609375" style="1" customWidth="1"/>
    <col min="4866" max="4866" width="15.84375" style="1" customWidth="1"/>
    <col min="4867" max="4867" width="16.765625" style="1" customWidth="1"/>
    <col min="4868" max="4868" width="14.84375" style="1" customWidth="1"/>
    <col min="4869" max="4869" width="11.84375" style="1" customWidth="1"/>
    <col min="4870" max="5120" width="9.765625" style="1"/>
    <col min="5121" max="5121" width="34.4609375" style="1" customWidth="1"/>
    <col min="5122" max="5122" width="15.84375" style="1" customWidth="1"/>
    <col min="5123" max="5123" width="16.765625" style="1" customWidth="1"/>
    <col min="5124" max="5124" width="14.84375" style="1" customWidth="1"/>
    <col min="5125" max="5125" width="11.84375" style="1" customWidth="1"/>
    <col min="5126" max="5376" width="9.765625" style="1"/>
    <col min="5377" max="5377" width="34.4609375" style="1" customWidth="1"/>
    <col min="5378" max="5378" width="15.84375" style="1" customWidth="1"/>
    <col min="5379" max="5379" width="16.765625" style="1" customWidth="1"/>
    <col min="5380" max="5380" width="14.84375" style="1" customWidth="1"/>
    <col min="5381" max="5381" width="11.84375" style="1" customWidth="1"/>
    <col min="5382" max="5632" width="9.765625" style="1"/>
    <col min="5633" max="5633" width="34.4609375" style="1" customWidth="1"/>
    <col min="5634" max="5634" width="15.84375" style="1" customWidth="1"/>
    <col min="5635" max="5635" width="16.765625" style="1" customWidth="1"/>
    <col min="5636" max="5636" width="14.84375" style="1" customWidth="1"/>
    <col min="5637" max="5637" width="11.84375" style="1" customWidth="1"/>
    <col min="5638" max="5888" width="9.765625" style="1"/>
    <col min="5889" max="5889" width="34.4609375" style="1" customWidth="1"/>
    <col min="5890" max="5890" width="15.84375" style="1" customWidth="1"/>
    <col min="5891" max="5891" width="16.765625" style="1" customWidth="1"/>
    <col min="5892" max="5892" width="14.84375" style="1" customWidth="1"/>
    <col min="5893" max="5893" width="11.84375" style="1" customWidth="1"/>
    <col min="5894" max="6144" width="9.765625" style="1"/>
    <col min="6145" max="6145" width="34.4609375" style="1" customWidth="1"/>
    <col min="6146" max="6146" width="15.84375" style="1" customWidth="1"/>
    <col min="6147" max="6147" width="16.765625" style="1" customWidth="1"/>
    <col min="6148" max="6148" width="14.84375" style="1" customWidth="1"/>
    <col min="6149" max="6149" width="11.84375" style="1" customWidth="1"/>
    <col min="6150" max="6400" width="9.765625" style="1"/>
    <col min="6401" max="6401" width="34.4609375" style="1" customWidth="1"/>
    <col min="6402" max="6402" width="15.84375" style="1" customWidth="1"/>
    <col min="6403" max="6403" width="16.765625" style="1" customWidth="1"/>
    <col min="6404" max="6404" width="14.84375" style="1" customWidth="1"/>
    <col min="6405" max="6405" width="11.84375" style="1" customWidth="1"/>
    <col min="6406" max="6656" width="9.765625" style="1"/>
    <col min="6657" max="6657" width="34.4609375" style="1" customWidth="1"/>
    <col min="6658" max="6658" width="15.84375" style="1" customWidth="1"/>
    <col min="6659" max="6659" width="16.765625" style="1" customWidth="1"/>
    <col min="6660" max="6660" width="14.84375" style="1" customWidth="1"/>
    <col min="6661" max="6661" width="11.84375" style="1" customWidth="1"/>
    <col min="6662" max="6912" width="9.765625" style="1"/>
    <col min="6913" max="6913" width="34.4609375" style="1" customWidth="1"/>
    <col min="6914" max="6914" width="15.84375" style="1" customWidth="1"/>
    <col min="6915" max="6915" width="16.765625" style="1" customWidth="1"/>
    <col min="6916" max="6916" width="14.84375" style="1" customWidth="1"/>
    <col min="6917" max="6917" width="11.84375" style="1" customWidth="1"/>
    <col min="6918" max="7168" width="9.765625" style="1"/>
    <col min="7169" max="7169" width="34.4609375" style="1" customWidth="1"/>
    <col min="7170" max="7170" width="15.84375" style="1" customWidth="1"/>
    <col min="7171" max="7171" width="16.765625" style="1" customWidth="1"/>
    <col min="7172" max="7172" width="14.84375" style="1" customWidth="1"/>
    <col min="7173" max="7173" width="11.84375" style="1" customWidth="1"/>
    <col min="7174" max="7424" width="9.765625" style="1"/>
    <col min="7425" max="7425" width="34.4609375" style="1" customWidth="1"/>
    <col min="7426" max="7426" width="15.84375" style="1" customWidth="1"/>
    <col min="7427" max="7427" width="16.765625" style="1" customWidth="1"/>
    <col min="7428" max="7428" width="14.84375" style="1" customWidth="1"/>
    <col min="7429" max="7429" width="11.84375" style="1" customWidth="1"/>
    <col min="7430" max="7680" width="9.765625" style="1"/>
    <col min="7681" max="7681" width="34.4609375" style="1" customWidth="1"/>
    <col min="7682" max="7682" width="15.84375" style="1" customWidth="1"/>
    <col min="7683" max="7683" width="16.765625" style="1" customWidth="1"/>
    <col min="7684" max="7684" width="14.84375" style="1" customWidth="1"/>
    <col min="7685" max="7685" width="11.84375" style="1" customWidth="1"/>
    <col min="7686" max="7936" width="9.765625" style="1"/>
    <col min="7937" max="7937" width="34.4609375" style="1" customWidth="1"/>
    <col min="7938" max="7938" width="15.84375" style="1" customWidth="1"/>
    <col min="7939" max="7939" width="16.765625" style="1" customWidth="1"/>
    <col min="7940" max="7940" width="14.84375" style="1" customWidth="1"/>
    <col min="7941" max="7941" width="11.84375" style="1" customWidth="1"/>
    <col min="7942" max="8192" width="9.765625" style="1"/>
    <col min="8193" max="8193" width="34.4609375" style="1" customWidth="1"/>
    <col min="8194" max="8194" width="15.84375" style="1" customWidth="1"/>
    <col min="8195" max="8195" width="16.765625" style="1" customWidth="1"/>
    <col min="8196" max="8196" width="14.84375" style="1" customWidth="1"/>
    <col min="8197" max="8197" width="11.84375" style="1" customWidth="1"/>
    <col min="8198" max="8448" width="9.765625" style="1"/>
    <col min="8449" max="8449" width="34.4609375" style="1" customWidth="1"/>
    <col min="8450" max="8450" width="15.84375" style="1" customWidth="1"/>
    <col min="8451" max="8451" width="16.765625" style="1" customWidth="1"/>
    <col min="8452" max="8452" width="14.84375" style="1" customWidth="1"/>
    <col min="8453" max="8453" width="11.84375" style="1" customWidth="1"/>
    <col min="8454" max="8704" width="9.765625" style="1"/>
    <col min="8705" max="8705" width="34.4609375" style="1" customWidth="1"/>
    <col min="8706" max="8706" width="15.84375" style="1" customWidth="1"/>
    <col min="8707" max="8707" width="16.765625" style="1" customWidth="1"/>
    <col min="8708" max="8708" width="14.84375" style="1" customWidth="1"/>
    <col min="8709" max="8709" width="11.84375" style="1" customWidth="1"/>
    <col min="8710" max="8960" width="9.765625" style="1"/>
    <col min="8961" max="8961" width="34.4609375" style="1" customWidth="1"/>
    <col min="8962" max="8962" width="15.84375" style="1" customWidth="1"/>
    <col min="8963" max="8963" width="16.765625" style="1" customWidth="1"/>
    <col min="8964" max="8964" width="14.84375" style="1" customWidth="1"/>
    <col min="8965" max="8965" width="11.84375" style="1" customWidth="1"/>
    <col min="8966" max="9216" width="9.765625" style="1"/>
    <col min="9217" max="9217" width="34.4609375" style="1" customWidth="1"/>
    <col min="9218" max="9218" width="15.84375" style="1" customWidth="1"/>
    <col min="9219" max="9219" width="16.765625" style="1" customWidth="1"/>
    <col min="9220" max="9220" width="14.84375" style="1" customWidth="1"/>
    <col min="9221" max="9221" width="11.84375" style="1" customWidth="1"/>
    <col min="9222" max="9472" width="9.765625" style="1"/>
    <col min="9473" max="9473" width="34.4609375" style="1" customWidth="1"/>
    <col min="9474" max="9474" width="15.84375" style="1" customWidth="1"/>
    <col min="9475" max="9475" width="16.765625" style="1" customWidth="1"/>
    <col min="9476" max="9476" width="14.84375" style="1" customWidth="1"/>
    <col min="9477" max="9477" width="11.84375" style="1" customWidth="1"/>
    <col min="9478" max="9728" width="9.765625" style="1"/>
    <col min="9729" max="9729" width="34.4609375" style="1" customWidth="1"/>
    <col min="9730" max="9730" width="15.84375" style="1" customWidth="1"/>
    <col min="9731" max="9731" width="16.765625" style="1" customWidth="1"/>
    <col min="9732" max="9732" width="14.84375" style="1" customWidth="1"/>
    <col min="9733" max="9733" width="11.84375" style="1" customWidth="1"/>
    <col min="9734" max="9984" width="9.765625" style="1"/>
    <col min="9985" max="9985" width="34.4609375" style="1" customWidth="1"/>
    <col min="9986" max="9986" width="15.84375" style="1" customWidth="1"/>
    <col min="9987" max="9987" width="16.765625" style="1" customWidth="1"/>
    <col min="9988" max="9988" width="14.84375" style="1" customWidth="1"/>
    <col min="9989" max="9989" width="11.84375" style="1" customWidth="1"/>
    <col min="9990" max="10240" width="9.765625" style="1"/>
    <col min="10241" max="10241" width="34.4609375" style="1" customWidth="1"/>
    <col min="10242" max="10242" width="15.84375" style="1" customWidth="1"/>
    <col min="10243" max="10243" width="16.765625" style="1" customWidth="1"/>
    <col min="10244" max="10244" width="14.84375" style="1" customWidth="1"/>
    <col min="10245" max="10245" width="11.84375" style="1" customWidth="1"/>
    <col min="10246" max="10496" width="9.765625" style="1"/>
    <col min="10497" max="10497" width="34.4609375" style="1" customWidth="1"/>
    <col min="10498" max="10498" width="15.84375" style="1" customWidth="1"/>
    <col min="10499" max="10499" width="16.765625" style="1" customWidth="1"/>
    <col min="10500" max="10500" width="14.84375" style="1" customWidth="1"/>
    <col min="10501" max="10501" width="11.84375" style="1" customWidth="1"/>
    <col min="10502" max="10752" width="9.765625" style="1"/>
    <col min="10753" max="10753" width="34.4609375" style="1" customWidth="1"/>
    <col min="10754" max="10754" width="15.84375" style="1" customWidth="1"/>
    <col min="10755" max="10755" width="16.765625" style="1" customWidth="1"/>
    <col min="10756" max="10756" width="14.84375" style="1" customWidth="1"/>
    <col min="10757" max="10757" width="11.84375" style="1" customWidth="1"/>
    <col min="10758" max="11008" width="9.765625" style="1"/>
    <col min="11009" max="11009" width="34.4609375" style="1" customWidth="1"/>
    <col min="11010" max="11010" width="15.84375" style="1" customWidth="1"/>
    <col min="11011" max="11011" width="16.765625" style="1" customWidth="1"/>
    <col min="11012" max="11012" width="14.84375" style="1" customWidth="1"/>
    <col min="11013" max="11013" width="11.84375" style="1" customWidth="1"/>
    <col min="11014" max="11264" width="9.765625" style="1"/>
    <col min="11265" max="11265" width="34.4609375" style="1" customWidth="1"/>
    <col min="11266" max="11266" width="15.84375" style="1" customWidth="1"/>
    <col min="11267" max="11267" width="16.765625" style="1" customWidth="1"/>
    <col min="11268" max="11268" width="14.84375" style="1" customWidth="1"/>
    <col min="11269" max="11269" width="11.84375" style="1" customWidth="1"/>
    <col min="11270" max="11520" width="9.765625" style="1"/>
    <col min="11521" max="11521" width="34.4609375" style="1" customWidth="1"/>
    <col min="11522" max="11522" width="15.84375" style="1" customWidth="1"/>
    <col min="11523" max="11523" width="16.765625" style="1" customWidth="1"/>
    <col min="11524" max="11524" width="14.84375" style="1" customWidth="1"/>
    <col min="11525" max="11525" width="11.84375" style="1" customWidth="1"/>
    <col min="11526" max="11776" width="9.765625" style="1"/>
    <col min="11777" max="11777" width="34.4609375" style="1" customWidth="1"/>
    <col min="11778" max="11778" width="15.84375" style="1" customWidth="1"/>
    <col min="11779" max="11779" width="16.765625" style="1" customWidth="1"/>
    <col min="11780" max="11780" width="14.84375" style="1" customWidth="1"/>
    <col min="11781" max="11781" width="11.84375" style="1" customWidth="1"/>
    <col min="11782" max="12032" width="9.765625" style="1"/>
    <col min="12033" max="12033" width="34.4609375" style="1" customWidth="1"/>
    <col min="12034" max="12034" width="15.84375" style="1" customWidth="1"/>
    <col min="12035" max="12035" width="16.765625" style="1" customWidth="1"/>
    <col min="12036" max="12036" width="14.84375" style="1" customWidth="1"/>
    <col min="12037" max="12037" width="11.84375" style="1" customWidth="1"/>
    <col min="12038" max="12288" width="9.765625" style="1"/>
    <col min="12289" max="12289" width="34.4609375" style="1" customWidth="1"/>
    <col min="12290" max="12290" width="15.84375" style="1" customWidth="1"/>
    <col min="12291" max="12291" width="16.765625" style="1" customWidth="1"/>
    <col min="12292" max="12292" width="14.84375" style="1" customWidth="1"/>
    <col min="12293" max="12293" width="11.84375" style="1" customWidth="1"/>
    <col min="12294" max="12544" width="9.765625" style="1"/>
    <col min="12545" max="12545" width="34.4609375" style="1" customWidth="1"/>
    <col min="12546" max="12546" width="15.84375" style="1" customWidth="1"/>
    <col min="12547" max="12547" width="16.765625" style="1" customWidth="1"/>
    <col min="12548" max="12548" width="14.84375" style="1" customWidth="1"/>
    <col min="12549" max="12549" width="11.84375" style="1" customWidth="1"/>
    <col min="12550" max="12800" width="9.765625" style="1"/>
    <col min="12801" max="12801" width="34.4609375" style="1" customWidth="1"/>
    <col min="12802" max="12802" width="15.84375" style="1" customWidth="1"/>
    <col min="12803" max="12803" width="16.765625" style="1" customWidth="1"/>
    <col min="12804" max="12804" width="14.84375" style="1" customWidth="1"/>
    <col min="12805" max="12805" width="11.84375" style="1" customWidth="1"/>
    <col min="12806" max="13056" width="9.765625" style="1"/>
    <col min="13057" max="13057" width="34.4609375" style="1" customWidth="1"/>
    <col min="13058" max="13058" width="15.84375" style="1" customWidth="1"/>
    <col min="13059" max="13059" width="16.765625" style="1" customWidth="1"/>
    <col min="13060" max="13060" width="14.84375" style="1" customWidth="1"/>
    <col min="13061" max="13061" width="11.84375" style="1" customWidth="1"/>
    <col min="13062" max="13312" width="9.765625" style="1"/>
    <col min="13313" max="13313" width="34.4609375" style="1" customWidth="1"/>
    <col min="13314" max="13314" width="15.84375" style="1" customWidth="1"/>
    <col min="13315" max="13315" width="16.765625" style="1" customWidth="1"/>
    <col min="13316" max="13316" width="14.84375" style="1" customWidth="1"/>
    <col min="13317" max="13317" width="11.84375" style="1" customWidth="1"/>
    <col min="13318" max="13568" width="9.765625" style="1"/>
    <col min="13569" max="13569" width="34.4609375" style="1" customWidth="1"/>
    <col min="13570" max="13570" width="15.84375" style="1" customWidth="1"/>
    <col min="13571" max="13571" width="16.765625" style="1" customWidth="1"/>
    <col min="13572" max="13572" width="14.84375" style="1" customWidth="1"/>
    <col min="13573" max="13573" width="11.84375" style="1" customWidth="1"/>
    <col min="13574" max="13824" width="9.765625" style="1"/>
    <col min="13825" max="13825" width="34.4609375" style="1" customWidth="1"/>
    <col min="13826" max="13826" width="15.84375" style="1" customWidth="1"/>
    <col min="13827" max="13827" width="16.765625" style="1" customWidth="1"/>
    <col min="13828" max="13828" width="14.84375" style="1" customWidth="1"/>
    <col min="13829" max="13829" width="11.84375" style="1" customWidth="1"/>
    <col min="13830" max="14080" width="9.765625" style="1"/>
    <col min="14081" max="14081" width="34.4609375" style="1" customWidth="1"/>
    <col min="14082" max="14082" width="15.84375" style="1" customWidth="1"/>
    <col min="14083" max="14083" width="16.765625" style="1" customWidth="1"/>
    <col min="14084" max="14084" width="14.84375" style="1" customWidth="1"/>
    <col min="14085" max="14085" width="11.84375" style="1" customWidth="1"/>
    <col min="14086" max="14336" width="9.765625" style="1"/>
    <col min="14337" max="14337" width="34.4609375" style="1" customWidth="1"/>
    <col min="14338" max="14338" width="15.84375" style="1" customWidth="1"/>
    <col min="14339" max="14339" width="16.765625" style="1" customWidth="1"/>
    <col min="14340" max="14340" width="14.84375" style="1" customWidth="1"/>
    <col min="14341" max="14341" width="11.84375" style="1" customWidth="1"/>
    <col min="14342" max="14592" width="9.765625" style="1"/>
    <col min="14593" max="14593" width="34.4609375" style="1" customWidth="1"/>
    <col min="14594" max="14594" width="15.84375" style="1" customWidth="1"/>
    <col min="14595" max="14595" width="16.765625" style="1" customWidth="1"/>
    <col min="14596" max="14596" width="14.84375" style="1" customWidth="1"/>
    <col min="14597" max="14597" width="11.84375" style="1" customWidth="1"/>
    <col min="14598" max="14848" width="9.765625" style="1"/>
    <col min="14849" max="14849" width="34.4609375" style="1" customWidth="1"/>
    <col min="14850" max="14850" width="15.84375" style="1" customWidth="1"/>
    <col min="14851" max="14851" width="16.765625" style="1" customWidth="1"/>
    <col min="14852" max="14852" width="14.84375" style="1" customWidth="1"/>
    <col min="14853" max="14853" width="11.84375" style="1" customWidth="1"/>
    <col min="14854" max="15104" width="9.765625" style="1"/>
    <col min="15105" max="15105" width="34.4609375" style="1" customWidth="1"/>
    <col min="15106" max="15106" width="15.84375" style="1" customWidth="1"/>
    <col min="15107" max="15107" width="16.765625" style="1" customWidth="1"/>
    <col min="15108" max="15108" width="14.84375" style="1" customWidth="1"/>
    <col min="15109" max="15109" width="11.84375" style="1" customWidth="1"/>
    <col min="15110" max="15360" width="9.765625" style="1"/>
    <col min="15361" max="15361" width="34.4609375" style="1" customWidth="1"/>
    <col min="15362" max="15362" width="15.84375" style="1" customWidth="1"/>
    <col min="15363" max="15363" width="16.765625" style="1" customWidth="1"/>
    <col min="15364" max="15364" width="14.84375" style="1" customWidth="1"/>
    <col min="15365" max="15365" width="11.84375" style="1" customWidth="1"/>
    <col min="15366" max="15616" width="9.765625" style="1"/>
    <col min="15617" max="15617" width="34.4609375" style="1" customWidth="1"/>
    <col min="15618" max="15618" width="15.84375" style="1" customWidth="1"/>
    <col min="15619" max="15619" width="16.765625" style="1" customWidth="1"/>
    <col min="15620" max="15620" width="14.84375" style="1" customWidth="1"/>
    <col min="15621" max="15621" width="11.84375" style="1" customWidth="1"/>
    <col min="15622" max="15872" width="9.765625" style="1"/>
    <col min="15873" max="15873" width="34.4609375" style="1" customWidth="1"/>
    <col min="15874" max="15874" width="15.84375" style="1" customWidth="1"/>
    <col min="15875" max="15875" width="16.765625" style="1" customWidth="1"/>
    <col min="15876" max="15876" width="14.84375" style="1" customWidth="1"/>
    <col min="15877" max="15877" width="11.84375" style="1" customWidth="1"/>
    <col min="15878" max="16128" width="9.765625" style="1"/>
    <col min="16129" max="16129" width="34.4609375" style="1" customWidth="1"/>
    <col min="16130" max="16130" width="15.84375" style="1" customWidth="1"/>
    <col min="16131" max="16131" width="16.765625" style="1" customWidth="1"/>
    <col min="16132" max="16132" width="14.84375" style="1" customWidth="1"/>
    <col min="16133" max="16133" width="11.84375" style="1" customWidth="1"/>
    <col min="16134" max="16384" width="9.765625" style="1"/>
  </cols>
  <sheetData>
    <row r="1" spans="1:7">
      <c r="A1" s="33" t="s">
        <v>0</v>
      </c>
      <c r="B1" s="29"/>
      <c r="C1" s="29"/>
      <c r="D1" s="29"/>
      <c r="E1" s="29"/>
      <c r="G1" s="6"/>
    </row>
    <row r="2" spans="1:7">
      <c r="A2" s="33" t="s">
        <v>1</v>
      </c>
      <c r="B2" s="29"/>
      <c r="C2" s="29"/>
      <c r="D2" s="29"/>
      <c r="E2" s="29"/>
      <c r="F2" s="6"/>
      <c r="G2" s="6"/>
    </row>
    <row r="3" spans="1:7">
      <c r="A3" s="32" t="s">
        <v>66</v>
      </c>
      <c r="B3" s="29"/>
      <c r="C3" s="29"/>
      <c r="D3" s="29"/>
      <c r="E3" s="29"/>
      <c r="F3" s="6"/>
      <c r="G3" s="6"/>
    </row>
    <row r="4" spans="1:7">
      <c r="A4" s="31" t="s">
        <v>70</v>
      </c>
      <c r="B4" s="30"/>
      <c r="C4" s="30"/>
      <c r="D4" s="30"/>
      <c r="E4" s="30"/>
      <c r="F4" s="6"/>
      <c r="G4" s="28"/>
    </row>
    <row r="5" spans="1:7" ht="15.75" customHeight="1">
      <c r="B5" s="29"/>
      <c r="C5" s="29"/>
      <c r="D5" s="29"/>
      <c r="E5" s="29"/>
      <c r="F5" s="6"/>
      <c r="G5" s="28"/>
    </row>
    <row r="6" spans="1:7" ht="9" customHeight="1">
      <c r="B6" s="4"/>
      <c r="F6" s="6"/>
      <c r="G6" s="6"/>
    </row>
    <row r="7" spans="1:7" ht="52.15" customHeight="1">
      <c r="A7" s="14" t="s">
        <v>2</v>
      </c>
      <c r="B7" s="26" t="s">
        <v>64</v>
      </c>
      <c r="C7" s="26" t="s">
        <v>69</v>
      </c>
      <c r="D7" s="27" t="s">
        <v>58</v>
      </c>
      <c r="E7" s="26" t="s">
        <v>65</v>
      </c>
      <c r="F7" s="6"/>
      <c r="G7" s="6"/>
    </row>
    <row r="8" spans="1:7" ht="9.75" customHeight="1">
      <c r="A8" s="21"/>
      <c r="B8" s="21"/>
      <c r="C8" s="21"/>
      <c r="D8" s="21"/>
      <c r="E8" s="21"/>
      <c r="F8" s="6"/>
      <c r="G8" s="6"/>
    </row>
    <row r="9" spans="1:7" ht="9" customHeight="1">
      <c r="A9" s="21"/>
      <c r="B9" s="21"/>
      <c r="C9" s="21"/>
      <c r="D9" s="21"/>
      <c r="E9" s="21"/>
      <c r="F9" s="6"/>
      <c r="G9" s="6"/>
    </row>
    <row r="10" spans="1:7">
      <c r="A10" s="21" t="s">
        <v>3</v>
      </c>
      <c r="B10" s="25">
        <f>B64+B70+B71</f>
        <v>1339473000</v>
      </c>
      <c r="C10" s="25">
        <f>C64+C70+C71</f>
        <v>1371910000</v>
      </c>
      <c r="D10" s="25">
        <f>D64+D70+D71</f>
        <v>32437000</v>
      </c>
      <c r="E10" s="24">
        <f>D10/B10</f>
        <v>2.4216240267627642E-2</v>
      </c>
      <c r="F10" s="6"/>
      <c r="G10" s="6"/>
    </row>
    <row r="11" spans="1:7" ht="7.5" customHeight="1">
      <c r="B11" s="23"/>
      <c r="C11" s="23"/>
      <c r="D11" s="23"/>
      <c r="E11" s="23"/>
      <c r="F11" s="6"/>
      <c r="G11" s="6"/>
    </row>
    <row r="12" spans="1:7" ht="18" customHeight="1">
      <c r="A12" s="21" t="s">
        <v>4</v>
      </c>
      <c r="B12" s="2">
        <v>15759598</v>
      </c>
      <c r="C12" s="2">
        <v>14354136</v>
      </c>
      <c r="D12" s="2">
        <f>C12-B12</f>
        <v>-1405462</v>
      </c>
      <c r="E12" s="20">
        <f>D12/B12</f>
        <v>-8.9181335716812069E-2</v>
      </c>
      <c r="F12" s="6"/>
      <c r="G12" s="6"/>
    </row>
    <row r="13" spans="1:7" ht="18" customHeight="1">
      <c r="A13" s="21" t="s">
        <v>5</v>
      </c>
      <c r="B13" s="2">
        <v>7633223</v>
      </c>
      <c r="C13" s="2">
        <v>6952482</v>
      </c>
      <c r="D13" s="2">
        <f>C13-B13</f>
        <v>-680741</v>
      </c>
      <c r="E13" s="20">
        <f>D13/B13</f>
        <v>-8.9181332708346134E-2</v>
      </c>
      <c r="F13" s="6"/>
      <c r="G13" s="6"/>
    </row>
    <row r="14" spans="1:7" ht="18" customHeight="1">
      <c r="A14" s="21" t="s">
        <v>6</v>
      </c>
      <c r="B14" s="2">
        <v>36101896</v>
      </c>
      <c r="C14" s="2">
        <v>32882281</v>
      </c>
      <c r="D14" s="2">
        <f>C14-B14</f>
        <v>-3219615</v>
      </c>
      <c r="E14" s="20">
        <f>D14/B14</f>
        <v>-8.9181327207856334E-2</v>
      </c>
      <c r="F14" s="6"/>
      <c r="G14" s="6"/>
    </row>
    <row r="15" spans="1:7" ht="18" customHeight="1">
      <c r="A15" s="19" t="s">
        <v>7</v>
      </c>
      <c r="B15" s="18">
        <v>5494037</v>
      </c>
      <c r="C15" s="18">
        <v>5004071</v>
      </c>
      <c r="D15" s="18">
        <f>C15-B15</f>
        <v>-489966</v>
      </c>
      <c r="E15" s="17">
        <f>D15/B15</f>
        <v>-8.9181416142628811E-2</v>
      </c>
      <c r="F15" s="6"/>
      <c r="G15" s="6"/>
    </row>
    <row r="16" spans="1:7" ht="18" customHeight="1">
      <c r="A16" s="21" t="s">
        <v>8</v>
      </c>
      <c r="B16" s="2">
        <v>149720406</v>
      </c>
      <c r="C16" s="2">
        <v>172716686</v>
      </c>
      <c r="D16" s="2">
        <f>C16-B16</f>
        <v>22996280</v>
      </c>
      <c r="E16" s="20">
        <f>D16/B16</f>
        <v>0.15359482794883686</v>
      </c>
      <c r="F16" s="6"/>
      <c r="G16" s="6"/>
    </row>
    <row r="17" spans="1:7" ht="18" customHeight="1">
      <c r="A17" s="21" t="s">
        <v>9</v>
      </c>
      <c r="B17" s="2">
        <v>12159989</v>
      </c>
      <c r="C17" s="2">
        <v>15998009</v>
      </c>
      <c r="D17" s="2">
        <f>C17-B17</f>
        <v>3838020</v>
      </c>
      <c r="E17" s="20">
        <f>D17/B17</f>
        <v>0.3156269302546244</v>
      </c>
      <c r="F17" s="6"/>
      <c r="G17" s="6"/>
    </row>
    <row r="18" spans="1:7" ht="18" customHeight="1">
      <c r="A18" s="21" t="s">
        <v>10</v>
      </c>
      <c r="B18" s="2">
        <v>12337604</v>
      </c>
      <c r="C18" s="2">
        <v>13434048</v>
      </c>
      <c r="D18" s="2">
        <f>C18-B18</f>
        <v>1096444</v>
      </c>
      <c r="E18" s="20">
        <f>D18/B18</f>
        <v>8.8870091794160361E-2</v>
      </c>
      <c r="F18" s="6"/>
      <c r="G18" s="6"/>
    </row>
    <row r="19" spans="1:7" ht="18" customHeight="1">
      <c r="A19" s="19" t="s">
        <v>11</v>
      </c>
      <c r="B19" s="18">
        <v>3066268</v>
      </c>
      <c r="C19" s="18">
        <v>2792814</v>
      </c>
      <c r="D19" s="18">
        <f>C19-B19</f>
        <v>-273454</v>
      </c>
      <c r="E19" s="17">
        <f>D19/B19</f>
        <v>-8.9181376187600039E-2</v>
      </c>
      <c r="F19" s="6"/>
      <c r="G19" s="6"/>
    </row>
    <row r="20" spans="1:7" ht="18" customHeight="1">
      <c r="A20" s="21" t="s">
        <v>12</v>
      </c>
      <c r="B20" s="2">
        <v>10070193</v>
      </c>
      <c r="C20" s="2">
        <v>9172120</v>
      </c>
      <c r="D20" s="2">
        <f>C20-B20</f>
        <v>-898073</v>
      </c>
      <c r="E20" s="20">
        <f>D20/B20</f>
        <v>-8.9181309633291045E-2</v>
      </c>
      <c r="F20" s="6"/>
      <c r="G20" s="6"/>
    </row>
    <row r="21" spans="1:7" ht="18" customHeight="1">
      <c r="A21" s="21" t="s">
        <v>13</v>
      </c>
      <c r="B21" s="2">
        <v>51290725</v>
      </c>
      <c r="C21" s="2">
        <v>46716550</v>
      </c>
      <c r="D21" s="2">
        <f>C21-B21</f>
        <v>-4574175</v>
      </c>
      <c r="E21" s="20">
        <f>D21/B21</f>
        <v>-8.9181328593035097E-2</v>
      </c>
      <c r="F21" s="6"/>
      <c r="G21" s="6"/>
    </row>
    <row r="22" spans="1:7" ht="18" customHeight="1">
      <c r="A22" s="21" t="s">
        <v>14</v>
      </c>
      <c r="B22" s="2">
        <v>33419357</v>
      </c>
      <c r="C22" s="2">
        <v>30438974</v>
      </c>
      <c r="D22" s="2">
        <f>C22-B22</f>
        <v>-2980383</v>
      </c>
      <c r="E22" s="20">
        <f>D22/B22</f>
        <v>-8.9181338827075574E-2</v>
      </c>
      <c r="F22" s="6"/>
      <c r="G22" s="6"/>
    </row>
    <row r="23" spans="1:7" ht="18" customHeight="1">
      <c r="A23" s="19" t="s">
        <v>15</v>
      </c>
      <c r="B23" s="18">
        <v>2119112</v>
      </c>
      <c r="C23" s="18">
        <v>2787961</v>
      </c>
      <c r="D23" s="18">
        <f>C23-B23</f>
        <v>668849</v>
      </c>
      <c r="E23" s="17">
        <f>D23/B23</f>
        <v>0.31562701735443904</v>
      </c>
      <c r="F23" s="6"/>
      <c r="G23" s="6"/>
    </row>
    <row r="24" spans="1:7" ht="18" customHeight="1">
      <c r="A24" s="21" t="s">
        <v>16</v>
      </c>
      <c r="B24" s="2">
        <v>2028089</v>
      </c>
      <c r="C24" s="2">
        <v>1847221</v>
      </c>
      <c r="D24" s="2">
        <f>C24-B24</f>
        <v>-180868</v>
      </c>
      <c r="E24" s="20">
        <f>D24/B24</f>
        <v>-8.9181490555887838E-2</v>
      </c>
      <c r="F24" s="6"/>
      <c r="G24" s="6"/>
    </row>
    <row r="25" spans="1:7" ht="18" customHeight="1">
      <c r="A25" s="21" t="s">
        <v>17</v>
      </c>
      <c r="B25" s="2">
        <v>51358724</v>
      </c>
      <c r="C25" s="2">
        <v>46778485</v>
      </c>
      <c r="D25" s="2">
        <f>C25-B25</f>
        <v>-4580239</v>
      </c>
      <c r="E25" s="20">
        <f>D25/B25</f>
        <v>-8.9181323897377207E-2</v>
      </c>
      <c r="F25" s="6"/>
      <c r="G25" s="6"/>
    </row>
    <row r="26" spans="1:7" ht="18" customHeight="1">
      <c r="A26" s="21" t="s">
        <v>18</v>
      </c>
      <c r="B26" s="2">
        <v>14963227</v>
      </c>
      <c r="C26" s="2">
        <v>13628787</v>
      </c>
      <c r="D26" s="2">
        <f>C26-B26</f>
        <v>-1334440</v>
      </c>
      <c r="E26" s="20">
        <f>D26/B26</f>
        <v>-8.9181297590419498E-2</v>
      </c>
      <c r="F26" s="6"/>
      <c r="G26" s="6"/>
    </row>
    <row r="27" spans="1:7" ht="18" customHeight="1">
      <c r="A27" s="19" t="s">
        <v>19</v>
      </c>
      <c r="B27" s="18">
        <v>4937575</v>
      </c>
      <c r="C27" s="18">
        <v>4497235</v>
      </c>
      <c r="D27" s="18">
        <f>C27-B27</f>
        <v>-440340</v>
      </c>
      <c r="E27" s="17">
        <f>D27/B27</f>
        <v>-8.9181430155491306E-2</v>
      </c>
      <c r="F27" s="6"/>
      <c r="G27" s="6"/>
    </row>
    <row r="28" spans="1:7" ht="18" customHeight="1">
      <c r="A28" s="21" t="s">
        <v>20</v>
      </c>
      <c r="B28" s="2">
        <v>4544741</v>
      </c>
      <c r="C28" s="2">
        <v>4139435</v>
      </c>
      <c r="D28" s="2">
        <f>C28-B28</f>
        <v>-405306</v>
      </c>
      <c r="E28" s="20">
        <f>D28/B28</f>
        <v>-8.9181319683563923E-2</v>
      </c>
      <c r="F28" s="6"/>
      <c r="G28" s="6"/>
    </row>
    <row r="29" spans="1:7" ht="18" customHeight="1">
      <c r="A29" s="21" t="s">
        <v>21</v>
      </c>
      <c r="B29" s="2">
        <v>14548366</v>
      </c>
      <c r="C29" s="2">
        <v>13250923</v>
      </c>
      <c r="D29" s="2">
        <f>C29-B29</f>
        <v>-1297443</v>
      </c>
      <c r="E29" s="20">
        <f>D29/B29</f>
        <v>-8.9181355486932345E-2</v>
      </c>
      <c r="F29" s="6"/>
      <c r="G29" s="6"/>
    </row>
    <row r="30" spans="1:7" ht="18" customHeight="1">
      <c r="A30" s="21" t="s">
        <v>22</v>
      </c>
      <c r="B30" s="2">
        <v>18464174</v>
      </c>
      <c r="C30" s="2">
        <v>16817514</v>
      </c>
      <c r="D30" s="2">
        <f>C30-B30</f>
        <v>-1646660</v>
      </c>
      <c r="E30" s="20">
        <f>D30/B30</f>
        <v>-8.9181351952164228E-2</v>
      </c>
      <c r="F30" s="6"/>
      <c r="G30" s="6"/>
    </row>
    <row r="31" spans="1:7" ht="18" customHeight="1">
      <c r="A31" s="19" t="s">
        <v>23</v>
      </c>
      <c r="B31" s="18">
        <v>2322923</v>
      </c>
      <c r="C31" s="18">
        <v>2242181</v>
      </c>
      <c r="D31" s="18">
        <f>C31-B31</f>
        <v>-80742</v>
      </c>
      <c r="E31" s="17">
        <f>D31/B31</f>
        <v>-3.4758793124007988E-2</v>
      </c>
      <c r="F31" s="6"/>
      <c r="G31" s="6"/>
    </row>
    <row r="32" spans="1:7" ht="18" customHeight="1">
      <c r="A32" s="21" t="s">
        <v>24</v>
      </c>
      <c r="B32" s="2">
        <v>13613404</v>
      </c>
      <c r="C32" s="2">
        <v>17212091</v>
      </c>
      <c r="D32" s="2">
        <f>C32-B32</f>
        <v>3598687</v>
      </c>
      <c r="E32" s="20">
        <f>D32/B32</f>
        <v>0.2643487991688192</v>
      </c>
      <c r="F32" s="6"/>
      <c r="G32" s="6"/>
    </row>
    <row r="33" spans="1:7" ht="18" customHeight="1">
      <c r="A33" s="21" t="s">
        <v>25</v>
      </c>
      <c r="B33" s="2">
        <v>20199573</v>
      </c>
      <c r="C33" s="2">
        <v>22669765</v>
      </c>
      <c r="D33" s="2">
        <f>C33-B33</f>
        <v>2470192</v>
      </c>
      <c r="E33" s="20">
        <f>D33/B33</f>
        <v>0.12228931769993356</v>
      </c>
      <c r="F33" s="6"/>
      <c r="G33" s="6"/>
    </row>
    <row r="34" spans="1:7" ht="18" customHeight="1">
      <c r="A34" s="21" t="s">
        <v>26</v>
      </c>
      <c r="B34" s="2">
        <v>34356689</v>
      </c>
      <c r="C34" s="2">
        <v>31292714</v>
      </c>
      <c r="D34" s="2">
        <f>C34-B34</f>
        <v>-3063975</v>
      </c>
      <c r="E34" s="20">
        <f>D34/B34</f>
        <v>-8.9181323613576377E-2</v>
      </c>
      <c r="F34" s="6"/>
      <c r="G34" s="6"/>
    </row>
    <row r="35" spans="1:7" ht="18" customHeight="1">
      <c r="A35" s="19" t="s">
        <v>27</v>
      </c>
      <c r="B35" s="18">
        <v>10349177</v>
      </c>
      <c r="C35" s="18">
        <v>9426224</v>
      </c>
      <c r="D35" s="18">
        <f>C35-B35</f>
        <v>-922953</v>
      </c>
      <c r="E35" s="17">
        <f>D35/B35</f>
        <v>-8.9181294319345392E-2</v>
      </c>
      <c r="F35" s="6"/>
      <c r="G35" s="6"/>
    </row>
    <row r="36" spans="1:7" ht="18" customHeight="1">
      <c r="A36" s="21" t="s">
        <v>28</v>
      </c>
      <c r="B36" s="2">
        <v>15297756</v>
      </c>
      <c r="C36" s="2">
        <v>13933482</v>
      </c>
      <c r="D36" s="2">
        <f>C36-B36</f>
        <v>-1364274</v>
      </c>
      <c r="E36" s="20">
        <f>D36/B36</f>
        <v>-8.9181315220349971E-2</v>
      </c>
      <c r="F36" s="6"/>
      <c r="G36" s="6"/>
    </row>
    <row r="37" spans="1:7" ht="18" customHeight="1">
      <c r="A37" s="21" t="s">
        <v>29</v>
      </c>
      <c r="B37" s="2">
        <v>12028805</v>
      </c>
      <c r="C37" s="2">
        <v>10956060</v>
      </c>
      <c r="D37" s="2">
        <f>C37-B37</f>
        <v>-1072745</v>
      </c>
      <c r="E37" s="20">
        <f>D37/B37</f>
        <v>-8.9181344281497626E-2</v>
      </c>
      <c r="F37" s="6"/>
      <c r="G37" s="6"/>
    </row>
    <row r="38" spans="1:7" ht="18" customHeight="1">
      <c r="A38" s="21" t="s">
        <v>30</v>
      </c>
      <c r="B38" s="2">
        <v>1753248</v>
      </c>
      <c r="C38" s="2">
        <v>1596891</v>
      </c>
      <c r="D38" s="2">
        <f>C38-B38</f>
        <v>-156357</v>
      </c>
      <c r="E38" s="20">
        <f>D38/B38</f>
        <v>-8.9181336582160653E-2</v>
      </c>
      <c r="F38" s="6"/>
      <c r="G38" s="6"/>
    </row>
    <row r="39" spans="1:7" ht="18" customHeight="1">
      <c r="A39" s="19" t="s">
        <v>31</v>
      </c>
      <c r="B39" s="18">
        <v>2203020</v>
      </c>
      <c r="C39" s="18">
        <v>2006552</v>
      </c>
      <c r="D39" s="18">
        <f>C39-B39</f>
        <v>-196468</v>
      </c>
      <c r="E39" s="17">
        <f>D39/B39</f>
        <v>-8.9181214877758708E-2</v>
      </c>
      <c r="F39" s="6"/>
      <c r="G39" s="6"/>
    </row>
    <row r="40" spans="1:7" ht="18" customHeight="1">
      <c r="A40" s="21" t="s">
        <v>32</v>
      </c>
      <c r="B40" s="2">
        <v>15074356</v>
      </c>
      <c r="C40" s="2">
        <v>14994671</v>
      </c>
      <c r="D40" s="2">
        <f>C40-B40</f>
        <v>-79685</v>
      </c>
      <c r="E40" s="20">
        <f>D40/B40</f>
        <v>-5.2861296363174654E-3</v>
      </c>
      <c r="F40" s="6"/>
      <c r="G40" s="6"/>
    </row>
    <row r="41" spans="1:7" ht="18" customHeight="1">
      <c r="A41" s="21" t="s">
        <v>33</v>
      </c>
      <c r="B41" s="2">
        <v>2326314</v>
      </c>
      <c r="C41" s="2">
        <v>2118850</v>
      </c>
      <c r="D41" s="2">
        <f>C41-B41</f>
        <v>-207464</v>
      </c>
      <c r="E41" s="20">
        <f>D41/B41</f>
        <v>-8.9181426067160327E-2</v>
      </c>
      <c r="F41" s="6"/>
      <c r="G41" s="6"/>
    </row>
    <row r="42" spans="1:7" ht="18" customHeight="1">
      <c r="A42" s="21" t="s">
        <v>34</v>
      </c>
      <c r="B42" s="2">
        <v>33932137</v>
      </c>
      <c r="C42" s="2">
        <v>36473636</v>
      </c>
      <c r="D42" s="2">
        <f>C42-B42</f>
        <v>2541499</v>
      </c>
      <c r="E42" s="20">
        <f>D42/B42</f>
        <v>7.4899467722884652E-2</v>
      </c>
      <c r="F42" s="6"/>
      <c r="G42" s="6"/>
    </row>
    <row r="43" spans="1:7" ht="18" customHeight="1">
      <c r="A43" s="19" t="s">
        <v>35</v>
      </c>
      <c r="B43" s="18">
        <v>16389748</v>
      </c>
      <c r="C43" s="18">
        <v>14928088</v>
      </c>
      <c r="D43" s="18">
        <f>C43-B43</f>
        <v>-1461660</v>
      </c>
      <c r="E43" s="17">
        <f>D43/B43</f>
        <v>-8.9181358981236317E-2</v>
      </c>
      <c r="F43" s="6"/>
      <c r="G43" s="6"/>
    </row>
    <row r="44" spans="1:7" ht="18" customHeight="1">
      <c r="A44" s="21" t="s">
        <v>36</v>
      </c>
      <c r="B44" s="2">
        <v>65468288</v>
      </c>
      <c r="C44" s="2">
        <v>82585211</v>
      </c>
      <c r="D44" s="2">
        <f>C44-B44</f>
        <v>17116923</v>
      </c>
      <c r="E44" s="20">
        <f>D44/B44</f>
        <v>0.26145365218653649</v>
      </c>
      <c r="F44" s="6"/>
      <c r="G44" s="6"/>
    </row>
    <row r="45" spans="1:7" ht="18" customHeight="1">
      <c r="A45" s="21" t="s">
        <v>37</v>
      </c>
      <c r="B45" s="2">
        <v>25754357</v>
      </c>
      <c r="C45" s="2">
        <v>23457549</v>
      </c>
      <c r="D45" s="2">
        <f>C45-B45</f>
        <v>-2296808</v>
      </c>
      <c r="E45" s="20">
        <f>D45/B45</f>
        <v>-8.9181337355850113E-2</v>
      </c>
      <c r="F45" s="6"/>
      <c r="G45" s="6"/>
    </row>
    <row r="46" spans="1:7" ht="18" customHeight="1">
      <c r="A46" s="21" t="s">
        <v>38</v>
      </c>
      <c r="B46" s="2">
        <v>864826</v>
      </c>
      <c r="C46" s="2">
        <v>813070</v>
      </c>
      <c r="D46" s="2">
        <f>C46-B46</f>
        <v>-51756</v>
      </c>
      <c r="E46" s="20">
        <f>D46/B46</f>
        <v>-5.984556431004618E-2</v>
      </c>
      <c r="F46" s="6"/>
      <c r="G46" s="6"/>
    </row>
    <row r="47" spans="1:7" ht="18" customHeight="1">
      <c r="A47" s="19" t="s">
        <v>39</v>
      </c>
      <c r="B47" s="18">
        <v>33700620</v>
      </c>
      <c r="C47" s="18">
        <v>30695154</v>
      </c>
      <c r="D47" s="18">
        <f>C47-B47</f>
        <v>-3005466</v>
      </c>
      <c r="E47" s="17">
        <f>D47/B47</f>
        <v>-8.9181326634346789E-2</v>
      </c>
      <c r="F47" s="6"/>
      <c r="G47" s="6"/>
    </row>
    <row r="48" spans="1:7" ht="18" customHeight="1">
      <c r="A48" s="21" t="s">
        <v>40</v>
      </c>
      <c r="B48" s="2">
        <v>6740873</v>
      </c>
      <c r="C48" s="2">
        <v>6139713</v>
      </c>
      <c r="D48" s="2">
        <f>C48-B48</f>
        <v>-601160</v>
      </c>
      <c r="E48" s="20">
        <f>D48/B48</f>
        <v>-8.9181327107037911E-2</v>
      </c>
      <c r="F48" s="6"/>
      <c r="G48" s="6"/>
    </row>
    <row r="49" spans="1:7" ht="18" customHeight="1">
      <c r="A49" s="21" t="s">
        <v>41</v>
      </c>
      <c r="B49" s="2">
        <v>11192082</v>
      </c>
      <c r="C49" s="2">
        <v>10443575</v>
      </c>
      <c r="D49" s="2">
        <f>C49-B49</f>
        <v>-748507</v>
      </c>
      <c r="E49" s="20">
        <f>D49/B49</f>
        <v>-6.6878262686066808E-2</v>
      </c>
      <c r="F49" s="6"/>
      <c r="G49" s="6"/>
    </row>
    <row r="50" spans="1:7" ht="18" customHeight="1">
      <c r="A50" s="21" t="s">
        <v>42</v>
      </c>
      <c r="B50" s="2">
        <v>47138266</v>
      </c>
      <c r="C50" s="2">
        <v>42934413</v>
      </c>
      <c r="D50" s="2">
        <f>C50-B50</f>
        <v>-4203853</v>
      </c>
      <c r="E50" s="20">
        <f>D50/B50</f>
        <v>-8.9181324573967144E-2</v>
      </c>
      <c r="F50" s="6"/>
      <c r="G50" s="6"/>
    </row>
    <row r="51" spans="1:7" ht="18" customHeight="1">
      <c r="A51" s="19" t="s">
        <v>43</v>
      </c>
      <c r="B51" s="18">
        <v>69068117</v>
      </c>
      <c r="C51" s="18">
        <v>62908530</v>
      </c>
      <c r="D51" s="18">
        <f>C51-B51</f>
        <v>-6159587</v>
      </c>
      <c r="E51" s="17">
        <f>D51/B51</f>
        <v>-8.9181336737470349E-2</v>
      </c>
      <c r="F51" s="6"/>
      <c r="G51" s="6"/>
    </row>
    <row r="52" spans="1:7" ht="18" customHeight="1">
      <c r="A52" s="21" t="s">
        <v>44</v>
      </c>
      <c r="B52" s="2">
        <v>3900287</v>
      </c>
      <c r="C52" s="2">
        <v>3552454</v>
      </c>
      <c r="D52" s="2">
        <f>C52-B52</f>
        <v>-347833</v>
      </c>
      <c r="E52" s="20">
        <f>D52/B52</f>
        <v>-8.9181385882628639E-2</v>
      </c>
      <c r="F52" s="6"/>
      <c r="G52" s="6"/>
    </row>
    <row r="53" spans="1:7" ht="18" customHeight="1">
      <c r="A53" s="21" t="s">
        <v>45</v>
      </c>
      <c r="B53" s="2">
        <v>12933091</v>
      </c>
      <c r="C53" s="2">
        <v>11779701</v>
      </c>
      <c r="D53" s="2">
        <f>C53-B53</f>
        <v>-1153390</v>
      </c>
      <c r="E53" s="20">
        <f>D53/B53</f>
        <v>-8.9181310175579842E-2</v>
      </c>
      <c r="F53" s="6"/>
      <c r="G53" s="6"/>
    </row>
    <row r="54" spans="1:7" ht="18" customHeight="1">
      <c r="A54" s="21" t="s">
        <v>46</v>
      </c>
      <c r="B54" s="2">
        <v>1451487</v>
      </c>
      <c r="C54" s="2">
        <v>1322041</v>
      </c>
      <c r="D54" s="2">
        <f>C54-B54</f>
        <v>-129446</v>
      </c>
      <c r="E54" s="20">
        <f>D54/B54</f>
        <v>-8.9181646132552347E-2</v>
      </c>
      <c r="F54" s="6"/>
      <c r="G54" s="6"/>
    </row>
    <row r="55" spans="1:7" ht="18" customHeight="1">
      <c r="A55" s="19" t="s">
        <v>47</v>
      </c>
      <c r="B55" s="18">
        <v>15841903</v>
      </c>
      <c r="C55" s="18">
        <v>14429101</v>
      </c>
      <c r="D55" s="18">
        <f>C55-B55</f>
        <v>-1412802</v>
      </c>
      <c r="E55" s="17">
        <f>D55/B55</f>
        <v>-8.9181331308492415E-2</v>
      </c>
      <c r="F55" s="6"/>
      <c r="G55" s="6"/>
    </row>
    <row r="56" spans="1:7" ht="18" customHeight="1">
      <c r="A56" s="21" t="s">
        <v>48</v>
      </c>
      <c r="B56" s="2">
        <v>65619333</v>
      </c>
      <c r="C56" s="2">
        <v>83358322</v>
      </c>
      <c r="D56" s="2">
        <f>C56-B56</f>
        <v>17738989</v>
      </c>
      <c r="E56" s="20">
        <f>D56/B56</f>
        <v>0.27033174811453814</v>
      </c>
      <c r="F56" s="6"/>
      <c r="G56" s="6"/>
    </row>
    <row r="57" spans="1:7" ht="18" customHeight="1">
      <c r="A57" s="21" t="s">
        <v>49</v>
      </c>
      <c r="B57" s="2">
        <v>3862696</v>
      </c>
      <c r="C57" s="2">
        <v>3518216</v>
      </c>
      <c r="D57" s="2">
        <f>C57-B57</f>
        <v>-344480</v>
      </c>
      <c r="E57" s="20">
        <f>D57/B57</f>
        <v>-8.9181235075191004E-2</v>
      </c>
      <c r="F57" s="6"/>
      <c r="G57" s="6"/>
    </row>
    <row r="58" spans="1:7" ht="18" customHeight="1">
      <c r="A58" s="21" t="s">
        <v>50</v>
      </c>
      <c r="B58" s="2">
        <v>1103914</v>
      </c>
      <c r="C58" s="2">
        <v>1005465</v>
      </c>
      <c r="D58" s="2">
        <f>C58-B58</f>
        <v>-98449</v>
      </c>
      <c r="E58" s="20">
        <f>D58/B58</f>
        <v>-8.9181765970899912E-2</v>
      </c>
      <c r="F58" s="6"/>
      <c r="G58" s="6"/>
    </row>
    <row r="59" spans="1:7" ht="18" customHeight="1">
      <c r="A59" s="19" t="s">
        <v>51</v>
      </c>
      <c r="B59" s="18">
        <v>15538166</v>
      </c>
      <c r="C59" s="18">
        <v>14152452</v>
      </c>
      <c r="D59" s="18">
        <f>C59-B59</f>
        <v>-1385714</v>
      </c>
      <c r="E59" s="17">
        <f>D59/B59</f>
        <v>-8.9181310072244044E-2</v>
      </c>
      <c r="F59" s="6"/>
      <c r="G59" s="6"/>
    </row>
    <row r="60" spans="1:7" ht="18" customHeight="1">
      <c r="A60" s="21" t="s">
        <v>52</v>
      </c>
      <c r="B60" s="2">
        <v>24433523</v>
      </c>
      <c r="C60" s="2">
        <v>22254509</v>
      </c>
      <c r="D60" s="2">
        <f>C60-B60</f>
        <v>-2179014</v>
      </c>
      <c r="E60" s="20">
        <f>D60/B60</f>
        <v>-8.9181326818895498E-2</v>
      </c>
      <c r="F60" s="6"/>
      <c r="G60" s="6"/>
    </row>
    <row r="61" spans="1:7" ht="18" customHeight="1">
      <c r="A61" s="21" t="s">
        <v>53</v>
      </c>
      <c r="B61" s="2">
        <v>11649037</v>
      </c>
      <c r="C61" s="2">
        <v>10610160</v>
      </c>
      <c r="D61" s="2">
        <f>C61-B61</f>
        <v>-1038877</v>
      </c>
      <c r="E61" s="20">
        <f>D61/B61</f>
        <v>-8.918136323199935E-2</v>
      </c>
      <c r="F61" s="6"/>
      <c r="G61" s="6"/>
    </row>
    <row r="62" spans="1:7" ht="18" customHeight="1">
      <c r="A62" s="21" t="s">
        <v>54</v>
      </c>
      <c r="B62" s="2">
        <v>11939631</v>
      </c>
      <c r="C62" s="2">
        <v>10874839</v>
      </c>
      <c r="D62" s="2">
        <f>C62-B62</f>
        <v>-1064792</v>
      </c>
      <c r="E62" s="20">
        <f>D62/B62</f>
        <v>-8.918131556997029E-2</v>
      </c>
      <c r="F62" s="6"/>
      <c r="G62" s="6"/>
    </row>
    <row r="63" spans="1:7" ht="18" customHeight="1">
      <c r="A63" s="19" t="s">
        <v>55</v>
      </c>
      <c r="B63" s="18">
        <v>1104049</v>
      </c>
      <c r="C63" s="18">
        <v>1005588</v>
      </c>
      <c r="D63" s="18">
        <f>C63-B63</f>
        <v>-98461</v>
      </c>
      <c r="E63" s="17">
        <f>D63/B63</f>
        <v>-8.9181730158715777E-2</v>
      </c>
      <c r="F63" s="6"/>
      <c r="G63" s="6"/>
    </row>
    <row r="64" spans="1:7" ht="18" customHeight="1">
      <c r="A64" s="14" t="s">
        <v>63</v>
      </c>
      <c r="B64" s="16">
        <f>SUM(B12:B63)</f>
        <v>1059169000</v>
      </c>
      <c r="C64" s="16">
        <f>SUM(C12:C63)</f>
        <v>1071901000</v>
      </c>
      <c r="D64" s="16">
        <f>SUM(D12:D63)</f>
        <v>12732000</v>
      </c>
      <c r="E64" s="22">
        <f>D64/B64</f>
        <v>1.2020744564842815E-2</v>
      </c>
      <c r="F64" s="6"/>
      <c r="G64" s="6"/>
    </row>
    <row r="65" spans="1:7" ht="18" customHeight="1">
      <c r="A65" s="21" t="s">
        <v>59</v>
      </c>
      <c r="B65" s="2">
        <v>357527</v>
      </c>
      <c r="C65" s="2">
        <v>366291</v>
      </c>
      <c r="D65" s="2">
        <f>C65-B65</f>
        <v>8764</v>
      </c>
      <c r="E65" s="20">
        <f>D65/B65</f>
        <v>2.4512833995754168E-2</v>
      </c>
      <c r="F65" s="6"/>
      <c r="G65" s="6"/>
    </row>
    <row r="66" spans="1:7" ht="18" customHeight="1">
      <c r="A66" s="21" t="s">
        <v>56</v>
      </c>
      <c r="B66" s="2">
        <v>1213551</v>
      </c>
      <c r="C66" s="2">
        <v>1243297</v>
      </c>
      <c r="D66" s="2">
        <f>C66-B66</f>
        <v>29746</v>
      </c>
      <c r="E66" s="20">
        <f>D66/B66</f>
        <v>2.4511536803974453E-2</v>
      </c>
      <c r="F66" s="6"/>
      <c r="G66" s="6"/>
    </row>
    <row r="67" spans="1:7" ht="18" customHeight="1">
      <c r="A67" s="21" t="s">
        <v>60</v>
      </c>
      <c r="B67" s="2">
        <v>663037</v>
      </c>
      <c r="C67" s="2">
        <v>679289</v>
      </c>
      <c r="D67" s="2">
        <f>C67-B67</f>
        <v>16252</v>
      </c>
      <c r="E67" s="20">
        <f>D67/B67</f>
        <v>2.4511452603700849E-2</v>
      </c>
      <c r="F67" s="6"/>
      <c r="G67" s="6"/>
    </row>
    <row r="68" spans="1:7" ht="18" customHeight="1">
      <c r="A68" s="21" t="s">
        <v>57</v>
      </c>
      <c r="B68" s="2">
        <v>116723</v>
      </c>
      <c r="C68" s="2">
        <v>118592</v>
      </c>
      <c r="D68" s="2">
        <f>C68-B68</f>
        <v>1869</v>
      </c>
      <c r="E68" s="20">
        <f>D68/B68</f>
        <v>1.6012268361848138E-2</v>
      </c>
      <c r="F68" s="6"/>
      <c r="G68" s="6"/>
    </row>
    <row r="69" spans="1:7" ht="18" customHeight="1">
      <c r="A69" s="19" t="s">
        <v>61</v>
      </c>
      <c r="B69" s="18">
        <v>997845</v>
      </c>
      <c r="C69" s="18">
        <v>1022306</v>
      </c>
      <c r="D69" s="18">
        <f>C69-B69</f>
        <v>24461</v>
      </c>
      <c r="E69" s="17">
        <f>D69/B69</f>
        <v>2.4513827297826817E-2</v>
      </c>
      <c r="F69" s="6"/>
      <c r="G69" s="6"/>
    </row>
    <row r="70" spans="1:7" ht="18" customHeight="1">
      <c r="A70" s="14" t="s">
        <v>62</v>
      </c>
      <c r="B70" s="16">
        <f>SUM(B65:B69)</f>
        <v>3348683</v>
      </c>
      <c r="C70" s="16">
        <f>SUM(C65:C69)</f>
        <v>3429775</v>
      </c>
      <c r="D70" s="16">
        <f>SUM(D65:D69)</f>
        <v>81092</v>
      </c>
      <c r="E70" s="15">
        <f>D70/B70</f>
        <v>2.4216087339410747E-2</v>
      </c>
      <c r="F70" s="6"/>
      <c r="G70" s="6"/>
    </row>
    <row r="71" spans="1:7" ht="18" customHeight="1">
      <c r="A71" s="14" t="s">
        <v>67</v>
      </c>
      <c r="B71" s="13">
        <v>276955317</v>
      </c>
      <c r="C71" s="13">
        <v>296579225</v>
      </c>
      <c r="D71" s="13">
        <f>C71-B71</f>
        <v>19623908</v>
      </c>
      <c r="E71" s="12">
        <f>D71/B71</f>
        <v>7.0855863005511457E-2</v>
      </c>
      <c r="F71" s="6"/>
      <c r="G71" s="6"/>
    </row>
    <row r="72" spans="1:7" ht="66.75" customHeight="1">
      <c r="A72" s="11"/>
      <c r="B72" s="10"/>
      <c r="C72" s="10"/>
      <c r="D72" s="10"/>
      <c r="E72" s="10"/>
      <c r="F72" s="6"/>
      <c r="G72" s="6"/>
    </row>
    <row r="73" spans="1:7" ht="16.5" customHeight="1">
      <c r="A73" s="9"/>
      <c r="B73" s="8"/>
      <c r="C73" s="8"/>
      <c r="D73" s="8"/>
      <c r="E73" s="8"/>
      <c r="F73" s="6"/>
      <c r="G73" s="6"/>
    </row>
    <row r="74" spans="1:7" ht="21" customHeight="1">
      <c r="A74" s="7"/>
      <c r="B74" s="6"/>
      <c r="C74" s="6"/>
      <c r="E74" s="6"/>
      <c r="F74" s="6"/>
      <c r="G74" s="6"/>
    </row>
    <row r="75" spans="1:7">
      <c r="A75" s="5"/>
    </row>
    <row r="77" spans="1:7">
      <c r="E77" s="1" t="s">
        <v>68</v>
      </c>
    </row>
    <row r="78" spans="1:7">
      <c r="B78" s="4"/>
    </row>
    <row r="79" spans="1:7">
      <c r="B79" s="3"/>
    </row>
    <row r="80" spans="1:7">
      <c r="C80" s="2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9C9F70-BA2C-4BBB-A321-A2FCBB5A0438}"/>
</file>

<file path=customXml/itemProps2.xml><?xml version="1.0" encoding="utf-8"?>
<ds:datastoreItem xmlns:ds="http://schemas.openxmlformats.org/officeDocument/2006/customXml" ds:itemID="{B8F01035-1FA2-4C04-BD1B-EC7FE002369F}"/>
</file>

<file path=customXml/itemProps3.xml><?xml version="1.0" encoding="utf-8"?>
<ds:datastoreItem xmlns:ds="http://schemas.openxmlformats.org/officeDocument/2006/customXml" ds:itemID="{8B4466AD-257E-428D-BDEC-C35E70D99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Cook, Daniel J - ETA</cp:lastModifiedBy>
  <cp:lastPrinted>2021-03-10T00:09:41Z</cp:lastPrinted>
  <dcterms:created xsi:type="dcterms:W3CDTF">2003-02-21T17:27:37Z</dcterms:created>
  <dcterms:modified xsi:type="dcterms:W3CDTF">2022-05-03T17:27:04Z</dcterms:modified>
</cp:coreProperties>
</file>