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23940" windowHeight="5565"/>
  </bookViews>
  <sheets>
    <sheet name="Adult" sheetId="1" r:id="rId1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_xlnm.Database">#REF!</definedName>
    <definedName name="FORFM">#REF!</definedName>
    <definedName name="_xlnm.Print_Area" localSheetId="0">Adult!$A$1:$E$73</definedName>
    <definedName name="_xlnm.Print_Area">#REF!</definedName>
    <definedName name="STFORM">#REF!</definedName>
  </definedNames>
  <calcPr calcId="145621"/>
</workbook>
</file>

<file path=xl/calcChain.xml><?xml version="1.0" encoding="utf-8"?>
<calcChain xmlns="http://schemas.openxmlformats.org/spreadsheetml/2006/main">
  <c r="E72" i="1" l="1"/>
  <c r="D72" i="1"/>
  <c r="D70" i="1"/>
  <c r="E70" i="1" s="1"/>
  <c r="E69" i="1"/>
  <c r="D69" i="1"/>
  <c r="D68" i="1"/>
  <c r="E68" i="1" s="1"/>
  <c r="E67" i="1"/>
  <c r="D67" i="1"/>
  <c r="D66" i="1"/>
  <c r="E66" i="1" s="1"/>
  <c r="E64" i="1"/>
  <c r="D64" i="1"/>
  <c r="D63" i="1"/>
  <c r="E63" i="1" s="1"/>
  <c r="E62" i="1"/>
  <c r="D62" i="1"/>
  <c r="D61" i="1"/>
  <c r="E61" i="1" s="1"/>
  <c r="E60" i="1"/>
  <c r="D60" i="1"/>
  <c r="D59" i="1"/>
  <c r="E59" i="1" s="1"/>
  <c r="E58" i="1"/>
  <c r="D58" i="1"/>
  <c r="D57" i="1"/>
  <c r="E57" i="1" s="1"/>
  <c r="E56" i="1"/>
  <c r="D56" i="1"/>
  <c r="D55" i="1"/>
  <c r="E55" i="1" s="1"/>
  <c r="E54" i="1"/>
  <c r="D54" i="1"/>
  <c r="D53" i="1"/>
  <c r="E53" i="1" s="1"/>
  <c r="E52" i="1"/>
  <c r="D52" i="1"/>
  <c r="D51" i="1"/>
  <c r="E51" i="1" s="1"/>
  <c r="E50" i="1"/>
  <c r="D50" i="1"/>
  <c r="D49" i="1"/>
  <c r="E49" i="1" s="1"/>
  <c r="E48" i="1"/>
  <c r="D48" i="1"/>
  <c r="D47" i="1"/>
  <c r="E47" i="1" s="1"/>
  <c r="E46" i="1"/>
  <c r="D46" i="1"/>
  <c r="D45" i="1"/>
  <c r="E45" i="1" s="1"/>
  <c r="E44" i="1"/>
  <c r="D44" i="1"/>
  <c r="D43" i="1"/>
  <c r="E43" i="1" s="1"/>
  <c r="E42" i="1"/>
  <c r="D42" i="1"/>
  <c r="D41" i="1"/>
  <c r="E41" i="1" s="1"/>
  <c r="E40" i="1"/>
  <c r="D40" i="1"/>
  <c r="D39" i="1"/>
  <c r="E39" i="1" s="1"/>
  <c r="E38" i="1"/>
  <c r="D38" i="1"/>
  <c r="D37" i="1"/>
  <c r="E37" i="1" s="1"/>
  <c r="E36" i="1"/>
  <c r="D36" i="1"/>
  <c r="D35" i="1"/>
  <c r="E35" i="1" s="1"/>
  <c r="E34" i="1"/>
  <c r="D34" i="1"/>
  <c r="D33" i="1"/>
  <c r="E33" i="1" s="1"/>
  <c r="E32" i="1"/>
  <c r="D32" i="1"/>
  <c r="D31" i="1"/>
  <c r="E31" i="1" s="1"/>
  <c r="E30" i="1"/>
  <c r="D30" i="1"/>
  <c r="D29" i="1"/>
  <c r="E29" i="1" s="1"/>
  <c r="E28" i="1"/>
  <c r="D28" i="1"/>
  <c r="D27" i="1"/>
  <c r="E27" i="1" s="1"/>
  <c r="E26" i="1"/>
  <c r="D26" i="1"/>
  <c r="D25" i="1"/>
  <c r="E25" i="1" s="1"/>
  <c r="E24" i="1"/>
  <c r="D24" i="1"/>
  <c r="D23" i="1"/>
  <c r="E23" i="1" s="1"/>
  <c r="E22" i="1"/>
  <c r="D22" i="1"/>
  <c r="D21" i="1"/>
  <c r="E21" i="1" s="1"/>
  <c r="E20" i="1"/>
  <c r="D20" i="1"/>
  <c r="D19" i="1"/>
  <c r="E19" i="1" s="1"/>
  <c r="E18" i="1"/>
  <c r="D18" i="1"/>
  <c r="D17" i="1"/>
  <c r="E17" i="1" s="1"/>
  <c r="E16" i="1"/>
  <c r="D16" i="1"/>
  <c r="D15" i="1"/>
  <c r="E15" i="1" s="1"/>
  <c r="E14" i="1"/>
  <c r="D14" i="1"/>
  <c r="D13" i="1"/>
  <c r="D65" i="1" s="1"/>
  <c r="E13" i="1" l="1"/>
  <c r="D71" i="1"/>
  <c r="E71" i="1" s="1"/>
  <c r="D11" i="1"/>
  <c r="E65" i="1"/>
  <c r="E11" i="1" l="1"/>
  <c r="D9" i="1"/>
  <c r="E9" i="1" s="1"/>
</calcChain>
</file>

<file path=xl/sharedStrings.xml><?xml version="1.0" encoding="utf-8"?>
<sst xmlns="http://schemas.openxmlformats.org/spreadsheetml/2006/main" count="71" uniqueCount="71">
  <si>
    <t>U.S. Department of Labor</t>
  </si>
  <si>
    <t>Employment and Training Administration</t>
  </si>
  <si>
    <t>WIOA Adult Activities State Allotments</t>
  </si>
  <si>
    <t>Comparison of PY 2015 Allotments vs PY 2014 Allotments</t>
  </si>
  <si>
    <t>State</t>
  </si>
  <si>
    <t xml:space="preserve">PY 2014 </t>
  </si>
  <si>
    <t>PY 2015</t>
  </si>
  <si>
    <t>Difference</t>
  </si>
  <si>
    <t>%
Difference</t>
  </si>
  <si>
    <t>Total with Evaluations</t>
  </si>
  <si>
    <t>Total (WIOA Adult Activities)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</si>
  <si>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</si>
  <si>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</si>
  <si>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</si>
  <si>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</si>
  <si>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</si>
  <si>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</si>
  <si>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</si>
  <si>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</si>
  <si>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</si>
  <si>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</si>
  <si>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</si>
  <si>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</si>
  <si>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</si>
  <si>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</si>
  <si>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</si>
  <si>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</si>
  <si>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</si>
  <si>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</si>
  <si>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</si>
  <si>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</si>
  <si>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</si>
  <si>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</si>
  <si>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</si>
  <si>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</si>
  <si>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</si>
  <si>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</si>
  <si>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</si>
  <si>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</si>
  <si>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</si>
  <si>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</si>
  <si>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</si>
  <si>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</si>
  <si>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</si>
  <si>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</si>
  <si>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</si>
  <si>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</si>
  <si>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</si>
  <si>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</si>
  <si>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</si>
  <si>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</si>
  <si>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</si>
  <si>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</si>
  <si>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</si>
  <si>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</si>
  <si>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</si>
  <si>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</si>
  <si>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</si>
  <si>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</si>
  <si>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</si>
  <si>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</si>
  <si>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</si>
  <si>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</si>
  <si>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</si>
  <si>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</si>
  <si>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</si>
  <si>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</si>
  <si>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</si>
  <si>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</si>
  <si>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</si>
  <si>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Evaluations set aside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</si>
</sst>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00000000%"/>
  </numFmts>
  <fonts count="11">
    <font>
      <sz val="10"/>
      <name val="Arial"/>
    </font>
    <font>
      <sz val="12"/>
      <name val="Arial"/>
    </font>
    <font>
      <sz val="10"/>
      <name val="Arial"/>
    </font>
    <font>
      <b/>
      <sz val="10"/>
      <name val="SWISS"/>
    </font>
    <font>
      <sz val="12"/>
      <name val="SWISS"/>
    </font>
    <font>
      <sz val="12"/>
      <name val="Arial"/>
      <family val="2"/>
    </font>
    <font>
      <b/>
      <sz val="12"/>
      <name val="SWISS"/>
    </font>
    <font>
      <sz val="10"/>
      <name val="SWISS"/>
    </font>
    <font>
      <i/>
      <sz val="12"/>
      <name val="SWISS"/>
    </font>
    <font>
      <sz val="9"/>
      <name val="SWIS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</borders>
  <cellStyleXfs count="19">
    <xf numFmtId="0" fontId="0" fillId="0" borderId="0"/>
    <xf numFmtId="0" fontId="1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5" fontId="2" fillId="0" borderId="0" applyFont="0" applyFill="0" applyBorder="0" applyAlignment="0" applyProtection="0"/>
    <xf numFmtId="42" fontId="10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10" fillId="0" borderId="0">
      <alignment vertical="top"/>
    </xf>
    <xf numFmtId="0" fontId="2" fillId="0" borderId="0">
      <alignment vertical="top"/>
    </xf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 applyFill="1"/>
    <xf numFmtId="0" fontId="3" fillId="0" borderId="0" xfId="1" applyFont="1" applyFill="1" applyAlignment="1" applyProtection="1">
      <alignment horizontal="centerContinuous"/>
    </xf>
    <xf numFmtId="0" fontId="4" fillId="0" borderId="0" xfId="1" applyFont="1" applyFill="1" applyAlignment="1" applyProtection="1">
      <alignment horizontal="centerContinuous"/>
    </xf>
    <xf numFmtId="0" fontId="5" fillId="0" borderId="0" xfId="1" applyFont="1" applyFill="1" applyProtection="1"/>
    <xf numFmtId="0" fontId="5" fillId="0" borderId="0" xfId="1" applyFont="1" applyFill="1" applyBorder="1" applyProtection="1"/>
    <xf numFmtId="0" fontId="6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6" fillId="0" borderId="0" xfId="1" applyFont="1" applyFill="1" applyAlignment="1" applyProtection="1">
      <alignment horizontal="centerContinuous"/>
    </xf>
    <xf numFmtId="0" fontId="4" fillId="0" borderId="0" xfId="1" applyFont="1" applyFill="1" applyProtection="1"/>
    <xf numFmtId="0" fontId="7" fillId="0" borderId="0" xfId="1" quotePrefix="1" applyFont="1" applyFill="1" applyAlignment="1" applyProtection="1">
      <alignment horizontal="left"/>
    </xf>
    <xf numFmtId="0" fontId="6" fillId="0" borderId="1" xfId="1" applyFont="1" applyFill="1" applyBorder="1" applyProtection="1"/>
    <xf numFmtId="0" fontId="6" fillId="0" borderId="1" xfId="1" applyFont="1" applyFill="1" applyBorder="1" applyAlignment="1" applyProtection="1">
      <alignment horizontal="center" wrapText="1"/>
    </xf>
    <xf numFmtId="0" fontId="6" fillId="0" borderId="1" xfId="1" applyFont="1" applyFill="1" applyBorder="1" applyAlignment="1" applyProtection="1">
      <alignment horizontal="center"/>
    </xf>
    <xf numFmtId="0" fontId="6" fillId="0" borderId="0" xfId="1" applyFont="1" applyFill="1" applyBorder="1" applyProtection="1"/>
    <xf numFmtId="5" fontId="6" fillId="0" borderId="0" xfId="1" applyNumberFormat="1" applyFont="1" applyFill="1" applyBorder="1" applyProtection="1"/>
    <xf numFmtId="10" fontId="6" fillId="0" borderId="0" xfId="1" applyNumberFormat="1" applyFont="1" applyFill="1" applyBorder="1" applyProtection="1"/>
    <xf numFmtId="0" fontId="4" fillId="0" borderId="0" xfId="1" applyFont="1" applyFill="1" applyBorder="1" applyProtection="1"/>
    <xf numFmtId="37" fontId="4" fillId="0" borderId="0" xfId="1" applyNumberFormat="1" applyFont="1" applyFill="1" applyBorder="1" applyProtection="1"/>
    <xf numFmtId="10" fontId="4" fillId="0" borderId="0" xfId="1" applyNumberFormat="1" applyFont="1" applyFill="1" applyBorder="1" applyProtection="1"/>
    <xf numFmtId="164" fontId="5" fillId="0" borderId="0" xfId="1" applyNumberFormat="1" applyFont="1" applyFill="1" applyProtection="1"/>
    <xf numFmtId="0" fontId="6" fillId="0" borderId="2" xfId="1" applyFont="1" applyFill="1" applyBorder="1" applyProtection="1"/>
    <xf numFmtId="37" fontId="4" fillId="0" borderId="2" xfId="1" applyNumberFormat="1" applyFont="1" applyFill="1" applyBorder="1" applyProtection="1"/>
    <xf numFmtId="10" fontId="4" fillId="0" borderId="2" xfId="1" applyNumberFormat="1" applyFont="1" applyFill="1" applyBorder="1" applyProtection="1"/>
    <xf numFmtId="37" fontId="6" fillId="0" borderId="1" xfId="1" applyNumberFormat="1" applyFont="1" applyFill="1" applyBorder="1" applyProtection="1"/>
    <xf numFmtId="10" fontId="6" fillId="0" borderId="1" xfId="1" applyNumberFormat="1" applyFont="1" applyFill="1" applyBorder="1" applyProtection="1"/>
    <xf numFmtId="10" fontId="6" fillId="0" borderId="1" xfId="1" applyNumberFormat="1" applyFont="1" applyFill="1" applyBorder="1" applyAlignment="1" applyProtection="1">
      <alignment horizontal="right"/>
    </xf>
    <xf numFmtId="37" fontId="9" fillId="0" borderId="0" xfId="1" applyNumberFormat="1" applyFont="1" applyFill="1" applyProtection="1"/>
    <xf numFmtId="22" fontId="7" fillId="0" borderId="0" xfId="1" applyNumberFormat="1" applyFont="1" applyFill="1" applyProtection="1"/>
    <xf numFmtId="0" fontId="6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8" fillId="0" borderId="3" xfId="1" applyFont="1" applyFill="1" applyBorder="1" applyAlignment="1" applyProtection="1">
      <alignment wrapText="1"/>
    </xf>
    <xf numFmtId="0" fontId="1" fillId="0" borderId="3" xfId="1" applyFill="1" applyBorder="1" applyAlignment="1">
      <alignment wrapText="1"/>
    </xf>
  </cellXfs>
  <cellStyles count="19">
    <cellStyle name="Comma [0] 2" xfId="2"/>
    <cellStyle name="Comma [0] 3" xfId="3"/>
    <cellStyle name="Comma0" xfId="4"/>
    <cellStyle name="Currency [0] 2" xfId="5"/>
    <cellStyle name="Currency [0] 3" xfId="6"/>
    <cellStyle name="Currency [0] 4" xfId="7"/>
    <cellStyle name="Currency [0] 5" xfId="8"/>
    <cellStyle name="Currency0" xfId="9"/>
    <cellStyle name="Date" xfId="10"/>
    <cellStyle name="Fixed" xfId="11"/>
    <cellStyle name="Normal" xfId="0" builtinId="0"/>
    <cellStyle name="Normal 2" xfId="12"/>
    <cellStyle name="Normal 3" xfId="13"/>
    <cellStyle name="Normal 4" xfId="14"/>
    <cellStyle name="Normal 5" xfId="15"/>
    <cellStyle name="Normal 6" xfId="1"/>
    <cellStyle name="Normal 7" xfId="16"/>
    <cellStyle name="Percent 2" xfId="17"/>
    <cellStyle name="Percent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7" tint="0.59999389629810485"/>
    <pageSetUpPr fitToPage="1"/>
  </sheetPr>
  <dimension ref="A1:G75"/>
  <sheetViews>
    <sheetView tabSelected="1" zoomScale="85" zoomScaleNormal="85" workbookViewId="0"/>
  </sheetViews>
  <sheetFormatPr defaultColWidth="12.5703125" defaultRowHeight="15"/>
  <cols>
    <col min="1" max="1" width="33.7109375" style="1" customWidth="1"/>
    <col min="2" max="2" width="18.7109375" style="1" customWidth="1"/>
    <col min="3" max="3" width="18.140625" style="1" customWidth="1"/>
    <col min="4" max="4" width="19.85546875" style="1" customWidth="1"/>
    <col min="5" max="5" width="15.28515625" style="1" customWidth="1"/>
    <col min="6" max="6" width="12.5703125" style="1"/>
    <col min="7" max="7" width="13.85546875" style="1" customWidth="1"/>
    <col min="8" max="16384" width="12.5703125" style="1"/>
  </cols>
  <sheetData>
    <row r="1" spans="1:7">
      <c r="A1" s="2" t="s">
        <v>0</v>
      </c>
      <c r="B1" s="3"/>
      <c r="C1" s="3"/>
      <c r="D1" s="3"/>
      <c r="E1" s="3"/>
      <c r="F1" s="4"/>
      <c r="G1" s="4"/>
    </row>
    <row r="2" spans="1:7">
      <c r="A2" s="2" t="s">
        <v>1</v>
      </c>
      <c r="B2" s="3"/>
      <c r="C2" s="3"/>
      <c r="D2" s="3"/>
      <c r="E2" s="3"/>
      <c r="F2" s="5"/>
      <c r="G2" s="4"/>
    </row>
    <row r="3" spans="1:7" ht="15.75" customHeight="1">
      <c r="A3" s="6" t="s">
        <v>2</v>
      </c>
      <c r="B3" s="7"/>
      <c r="C3" s="7"/>
      <c r="D3" s="7"/>
      <c r="E3" s="7"/>
      <c r="F3" s="4"/>
      <c r="G3" s="4"/>
    </row>
    <row r="4" spans="1:7" ht="15.75" customHeight="1">
      <c r="A4" s="29" t="s">
        <v>3</v>
      </c>
      <c r="B4" s="30"/>
      <c r="C4" s="30"/>
      <c r="D4" s="30"/>
      <c r="E4" s="30"/>
      <c r="F4" s="4"/>
      <c r="G4" s="4"/>
    </row>
    <row r="5" spans="1:7" ht="15.75">
      <c r="A5" s="4"/>
      <c r="B5" s="3"/>
      <c r="C5" s="3"/>
      <c r="D5" s="3"/>
      <c r="E5" s="3"/>
      <c r="G5" s="8"/>
    </row>
    <row r="6" spans="1:7" ht="3.75" customHeight="1">
      <c r="A6" s="9"/>
      <c r="B6" s="10"/>
      <c r="C6" s="9"/>
      <c r="D6" s="9"/>
      <c r="E6" s="9"/>
      <c r="F6" s="4"/>
      <c r="G6" s="4"/>
    </row>
    <row r="7" spans="1:7" ht="48.6" customHeight="1">
      <c r="A7" s="11" t="s">
        <v>4</v>
      </c>
      <c r="B7" s="12" t="s">
        <v>5</v>
      </c>
      <c r="C7" s="12" t="s">
        <v>6</v>
      </c>
      <c r="D7" s="13" t="s">
        <v>7</v>
      </c>
      <c r="E7" s="12" t="s">
        <v>8</v>
      </c>
      <c r="F7" s="4"/>
      <c r="G7" s="4"/>
    </row>
    <row r="8" spans="1:7" ht="9" customHeight="1">
      <c r="A8" s="14"/>
      <c r="B8" s="14"/>
      <c r="C8" s="14"/>
      <c r="D8" s="14"/>
      <c r="E8" s="14"/>
      <c r="F8" s="4"/>
      <c r="G8" s="4"/>
    </row>
    <row r="9" spans="1:7" ht="23.25" customHeight="1">
      <c r="A9" s="14" t="s">
        <v>9</v>
      </c>
      <c r="B9" s="15">
        <v>766080000</v>
      </c>
      <c r="C9" s="15">
        <v>776736000</v>
      </c>
      <c r="D9" s="15">
        <f>D11+D72</f>
        <v>10656000</v>
      </c>
      <c r="E9" s="16">
        <f>D9/B9</f>
        <v>1.3909774436090226E-2</v>
      </c>
      <c r="F9" s="4"/>
      <c r="G9" s="4"/>
    </row>
    <row r="10" spans="1:7" ht="6" customHeight="1">
      <c r="A10" s="14"/>
      <c r="B10" s="14"/>
      <c r="C10" s="14"/>
      <c r="D10" s="14"/>
      <c r="E10" s="14"/>
      <c r="F10" s="4"/>
      <c r="G10" s="4"/>
    </row>
    <row r="11" spans="1:7" ht="24" customHeight="1">
      <c r="A11" s="14" t="s">
        <v>10</v>
      </c>
      <c r="B11" s="15">
        <v>763969000</v>
      </c>
      <c r="C11" s="15">
        <v>774593000</v>
      </c>
      <c r="D11" s="15">
        <f>D65+D71</f>
        <v>10624000</v>
      </c>
      <c r="E11" s="16">
        <f>D11/B11</f>
        <v>1.3906323424117994E-2</v>
      </c>
      <c r="F11" s="4"/>
      <c r="G11" s="4"/>
    </row>
    <row r="12" spans="1:7" ht="9.75" customHeight="1">
      <c r="A12" s="17"/>
      <c r="B12" s="17"/>
      <c r="C12" s="17"/>
      <c r="D12" s="17"/>
      <c r="E12" s="17"/>
      <c r="F12" s="4"/>
      <c r="G12" s="4"/>
    </row>
    <row r="13" spans="1:7" ht="18" customHeight="1">
      <c r="A13" s="14" t="s">
        <v>11</v>
      </c>
      <c r="B13" s="18">
        <v>10127957</v>
      </c>
      <c r="C13" s="18">
        <v>10701084</v>
      </c>
      <c r="D13" s="18">
        <f t="shared" ref="D13:D64" si="0">C13-B13</f>
        <v>573127</v>
      </c>
      <c r="E13" s="19">
        <f t="shared" ref="E13:E71" si="1">D13/B13</f>
        <v>5.6588609134102762E-2</v>
      </c>
      <c r="F13" s="4"/>
      <c r="G13" s="20"/>
    </row>
    <row r="14" spans="1:7" ht="18" customHeight="1">
      <c r="A14" s="14" t="s">
        <v>12</v>
      </c>
      <c r="B14" s="18">
        <v>1905148</v>
      </c>
      <c r="C14" s="18">
        <v>1931641</v>
      </c>
      <c r="D14" s="18">
        <f t="shared" si="0"/>
        <v>26493</v>
      </c>
      <c r="E14" s="19">
        <f t="shared" si="1"/>
        <v>1.3906006252532611E-2</v>
      </c>
      <c r="F14" s="4"/>
      <c r="G14" s="20"/>
    </row>
    <row r="15" spans="1:7" ht="18" customHeight="1">
      <c r="A15" s="14" t="s">
        <v>13</v>
      </c>
      <c r="B15" s="18">
        <v>15910029</v>
      </c>
      <c r="C15" s="18">
        <v>17323692</v>
      </c>
      <c r="D15" s="18">
        <f t="shared" si="0"/>
        <v>1413663</v>
      </c>
      <c r="E15" s="19">
        <f t="shared" si="1"/>
        <v>8.8853577828173658E-2</v>
      </c>
      <c r="F15" s="4"/>
      <c r="G15" s="20"/>
    </row>
    <row r="16" spans="1:7" ht="18" customHeight="1">
      <c r="A16" s="21" t="s">
        <v>14</v>
      </c>
      <c r="B16" s="22">
        <v>6508494</v>
      </c>
      <c r="C16" s="22">
        <v>7337318</v>
      </c>
      <c r="D16" s="22">
        <f t="shared" si="0"/>
        <v>828824</v>
      </c>
      <c r="E16" s="23">
        <f t="shared" si="1"/>
        <v>0.12734497412150952</v>
      </c>
      <c r="F16" s="4"/>
      <c r="G16" s="20"/>
    </row>
    <row r="17" spans="1:7" ht="18" customHeight="1">
      <c r="A17" s="14" t="s">
        <v>15</v>
      </c>
      <c r="B17" s="18">
        <v>114152207</v>
      </c>
      <c r="C17" s="18">
        <v>115578226</v>
      </c>
      <c r="D17" s="18">
        <f t="shared" si="0"/>
        <v>1426019</v>
      </c>
      <c r="E17" s="19">
        <f t="shared" si="1"/>
        <v>1.2492259567088352E-2</v>
      </c>
      <c r="F17" s="4"/>
      <c r="G17" s="4"/>
    </row>
    <row r="18" spans="1:7" ht="18" customHeight="1">
      <c r="A18" s="14" t="s">
        <v>16</v>
      </c>
      <c r="B18" s="18">
        <v>11534090</v>
      </c>
      <c r="C18" s="18">
        <v>10974957</v>
      </c>
      <c r="D18" s="18">
        <f t="shared" si="0"/>
        <v>-559133</v>
      </c>
      <c r="E18" s="19">
        <f t="shared" si="1"/>
        <v>-4.8476559485837199E-2</v>
      </c>
      <c r="F18" s="4"/>
      <c r="G18" s="4"/>
    </row>
    <row r="19" spans="1:7" ht="18" customHeight="1">
      <c r="A19" s="14" t="s">
        <v>17</v>
      </c>
      <c r="B19" s="18">
        <v>8642428</v>
      </c>
      <c r="C19" s="18">
        <v>8856853</v>
      </c>
      <c r="D19" s="18">
        <f t="shared" si="0"/>
        <v>214425</v>
      </c>
      <c r="E19" s="19">
        <f t="shared" si="1"/>
        <v>2.4810736057043228E-2</v>
      </c>
      <c r="F19" s="4"/>
      <c r="G19" s="4"/>
    </row>
    <row r="20" spans="1:7" ht="18" customHeight="1">
      <c r="A20" s="21" t="s">
        <v>18</v>
      </c>
      <c r="B20" s="22">
        <v>1905148</v>
      </c>
      <c r="C20" s="22">
        <v>1931641</v>
      </c>
      <c r="D20" s="22">
        <f t="shared" si="0"/>
        <v>26493</v>
      </c>
      <c r="E20" s="23">
        <f t="shared" si="1"/>
        <v>1.3906006252532611E-2</v>
      </c>
      <c r="F20" s="4"/>
      <c r="G20" s="4"/>
    </row>
    <row r="21" spans="1:7" ht="18" customHeight="1">
      <c r="A21" s="14" t="s">
        <v>19</v>
      </c>
      <c r="B21" s="18">
        <v>2014101</v>
      </c>
      <c r="C21" s="18">
        <v>2119523</v>
      </c>
      <c r="D21" s="18">
        <f t="shared" si="0"/>
        <v>105422</v>
      </c>
      <c r="E21" s="19">
        <f t="shared" si="1"/>
        <v>5.2341962989939435E-2</v>
      </c>
      <c r="F21" s="4"/>
      <c r="G21" s="4"/>
    </row>
    <row r="22" spans="1:7" ht="18" customHeight="1">
      <c r="A22" s="14" t="s">
        <v>20</v>
      </c>
      <c r="B22" s="18">
        <v>44979171</v>
      </c>
      <c r="C22" s="18">
        <v>42797775</v>
      </c>
      <c r="D22" s="18">
        <f t="shared" si="0"/>
        <v>-2181396</v>
      </c>
      <c r="E22" s="19">
        <f t="shared" si="1"/>
        <v>-4.8497914734800245E-2</v>
      </c>
      <c r="F22" s="4"/>
      <c r="G22" s="4"/>
    </row>
    <row r="23" spans="1:7" ht="18" customHeight="1">
      <c r="A23" s="14" t="s">
        <v>21</v>
      </c>
      <c r="B23" s="18">
        <v>26369329</v>
      </c>
      <c r="C23" s="18">
        <v>26506892</v>
      </c>
      <c r="D23" s="18">
        <f t="shared" si="0"/>
        <v>137563</v>
      </c>
      <c r="E23" s="19">
        <f t="shared" si="1"/>
        <v>5.2167804497414401E-3</v>
      </c>
      <c r="F23" s="4"/>
      <c r="G23" s="4"/>
    </row>
    <row r="24" spans="1:7" ht="18" customHeight="1">
      <c r="A24" s="21" t="s">
        <v>22</v>
      </c>
      <c r="B24" s="22">
        <v>2137808</v>
      </c>
      <c r="C24" s="22">
        <v>1951282</v>
      </c>
      <c r="D24" s="22">
        <f t="shared" si="0"/>
        <v>-186526</v>
      </c>
      <c r="E24" s="23">
        <f t="shared" si="1"/>
        <v>-8.7251053415461077E-2</v>
      </c>
      <c r="F24" s="4"/>
      <c r="G24" s="4"/>
    </row>
    <row r="25" spans="1:7" ht="18" customHeight="1">
      <c r="A25" s="14" t="s">
        <v>23</v>
      </c>
      <c r="B25" s="18">
        <v>3171735</v>
      </c>
      <c r="C25" s="18">
        <v>2894258</v>
      </c>
      <c r="D25" s="18">
        <f t="shared" si="0"/>
        <v>-277477</v>
      </c>
      <c r="E25" s="19">
        <f t="shared" si="1"/>
        <v>-8.7484294873310664E-2</v>
      </c>
      <c r="F25" s="4"/>
      <c r="G25" s="4"/>
    </row>
    <row r="26" spans="1:7" ht="18" customHeight="1">
      <c r="A26" s="14" t="s">
        <v>24</v>
      </c>
      <c r="B26" s="18">
        <v>35721028</v>
      </c>
      <c r="C26" s="18">
        <v>39706093</v>
      </c>
      <c r="D26" s="18">
        <f t="shared" si="0"/>
        <v>3985065</v>
      </c>
      <c r="E26" s="19">
        <f t="shared" si="1"/>
        <v>0.11156075911365149</v>
      </c>
      <c r="F26" s="4"/>
      <c r="G26" s="4"/>
    </row>
    <row r="27" spans="1:7" ht="18" customHeight="1">
      <c r="A27" s="14" t="s">
        <v>25</v>
      </c>
      <c r="B27" s="18">
        <v>16187078</v>
      </c>
      <c r="C27" s="18">
        <v>14770963</v>
      </c>
      <c r="D27" s="18">
        <f t="shared" si="0"/>
        <v>-1416115</v>
      </c>
      <c r="E27" s="19">
        <f t="shared" si="1"/>
        <v>-8.7484288393495105E-2</v>
      </c>
      <c r="F27" s="4"/>
      <c r="G27" s="4"/>
    </row>
    <row r="28" spans="1:7" ht="18" customHeight="1">
      <c r="A28" s="21" t="s">
        <v>26</v>
      </c>
      <c r="B28" s="22">
        <v>3371916</v>
      </c>
      <c r="C28" s="22">
        <v>3398273</v>
      </c>
      <c r="D28" s="22">
        <f t="shared" si="0"/>
        <v>26357</v>
      </c>
      <c r="E28" s="23">
        <f t="shared" si="1"/>
        <v>7.8166241389168653E-3</v>
      </c>
      <c r="F28" s="4"/>
      <c r="G28" s="4"/>
    </row>
    <row r="29" spans="1:7" ht="18" customHeight="1">
      <c r="A29" s="14" t="s">
        <v>27</v>
      </c>
      <c r="B29" s="18">
        <v>4537758</v>
      </c>
      <c r="C29" s="18">
        <v>4502095</v>
      </c>
      <c r="D29" s="18">
        <f t="shared" si="0"/>
        <v>-35663</v>
      </c>
      <c r="E29" s="19">
        <f t="shared" si="1"/>
        <v>-7.8591674567043898E-3</v>
      </c>
      <c r="F29" s="4"/>
      <c r="G29" s="4"/>
    </row>
    <row r="30" spans="1:7" ht="18" customHeight="1">
      <c r="A30" s="14" t="s">
        <v>28</v>
      </c>
      <c r="B30" s="18">
        <v>12441851</v>
      </c>
      <c r="C30" s="18">
        <v>13954626</v>
      </c>
      <c r="D30" s="18">
        <f t="shared" si="0"/>
        <v>1512775</v>
      </c>
      <c r="E30" s="19">
        <f t="shared" si="1"/>
        <v>0.12158761586198066</v>
      </c>
      <c r="F30" s="4"/>
      <c r="G30" s="4"/>
    </row>
    <row r="31" spans="1:7" ht="18" customHeight="1">
      <c r="A31" s="14" t="s">
        <v>29</v>
      </c>
      <c r="B31" s="18">
        <v>8947905</v>
      </c>
      <c r="C31" s="18">
        <v>8816204</v>
      </c>
      <c r="D31" s="18">
        <f t="shared" si="0"/>
        <v>-131701</v>
      </c>
      <c r="E31" s="19">
        <f t="shared" si="1"/>
        <v>-1.4718640843862334E-2</v>
      </c>
      <c r="F31" s="4"/>
      <c r="G31" s="4"/>
    </row>
    <row r="32" spans="1:7" ht="18" customHeight="1">
      <c r="A32" s="21" t="s">
        <v>30</v>
      </c>
      <c r="B32" s="22">
        <v>2958900</v>
      </c>
      <c r="C32" s="22">
        <v>2927292</v>
      </c>
      <c r="D32" s="22">
        <f t="shared" si="0"/>
        <v>-31608</v>
      </c>
      <c r="E32" s="23">
        <f t="shared" si="1"/>
        <v>-1.0682348169928014E-2</v>
      </c>
      <c r="F32" s="4"/>
      <c r="G32" s="4"/>
    </row>
    <row r="33" spans="1:7" ht="18" customHeight="1">
      <c r="A33" s="14" t="s">
        <v>31</v>
      </c>
      <c r="B33" s="18">
        <v>11120651</v>
      </c>
      <c r="C33" s="18">
        <v>11464414</v>
      </c>
      <c r="D33" s="18">
        <f t="shared" si="0"/>
        <v>343763</v>
      </c>
      <c r="E33" s="19">
        <f t="shared" si="1"/>
        <v>3.0912129155028785E-2</v>
      </c>
      <c r="F33" s="4"/>
      <c r="G33" s="4"/>
    </row>
    <row r="34" spans="1:7" ht="18" customHeight="1">
      <c r="A34" s="14" t="s">
        <v>32</v>
      </c>
      <c r="B34" s="18">
        <v>12850371</v>
      </c>
      <c r="C34" s="18">
        <v>14722745</v>
      </c>
      <c r="D34" s="18">
        <f t="shared" si="0"/>
        <v>1872374</v>
      </c>
      <c r="E34" s="19">
        <f t="shared" si="1"/>
        <v>0.14570583215068264</v>
      </c>
      <c r="F34" s="4"/>
      <c r="G34" s="4"/>
    </row>
    <row r="35" spans="1:7" ht="18" customHeight="1">
      <c r="A35" s="14" t="s">
        <v>33</v>
      </c>
      <c r="B35" s="18">
        <v>28122010</v>
      </c>
      <c r="C35" s="18">
        <v>28780666</v>
      </c>
      <c r="D35" s="18">
        <f t="shared" si="0"/>
        <v>658656</v>
      </c>
      <c r="E35" s="19">
        <f t="shared" si="1"/>
        <v>2.3421369951863329E-2</v>
      </c>
      <c r="F35" s="4"/>
      <c r="G35" s="4"/>
    </row>
    <row r="36" spans="1:7" ht="18" customHeight="1">
      <c r="A36" s="21" t="s">
        <v>34</v>
      </c>
      <c r="B36" s="22">
        <v>8509251</v>
      </c>
      <c r="C36" s="22">
        <v>7764825</v>
      </c>
      <c r="D36" s="22">
        <f t="shared" si="0"/>
        <v>-744426</v>
      </c>
      <c r="E36" s="23">
        <f t="shared" si="1"/>
        <v>-8.7484315599575091E-2</v>
      </c>
      <c r="F36" s="4"/>
      <c r="G36" s="4"/>
    </row>
    <row r="37" spans="1:7" ht="18" customHeight="1">
      <c r="A37" s="14" t="s">
        <v>35</v>
      </c>
      <c r="B37" s="18">
        <v>8783758</v>
      </c>
      <c r="C37" s="18">
        <v>8730734</v>
      </c>
      <c r="D37" s="18">
        <f t="shared" si="0"/>
        <v>-53024</v>
      </c>
      <c r="E37" s="19">
        <f t="shared" si="1"/>
        <v>-6.0365961812700215E-3</v>
      </c>
      <c r="F37" s="4"/>
      <c r="G37" s="4"/>
    </row>
    <row r="38" spans="1:7" ht="18" customHeight="1">
      <c r="A38" s="14" t="s">
        <v>36</v>
      </c>
      <c r="B38" s="18">
        <v>11979012</v>
      </c>
      <c r="C38" s="18">
        <v>13246842</v>
      </c>
      <c r="D38" s="18">
        <f t="shared" si="0"/>
        <v>1267830</v>
      </c>
      <c r="E38" s="19">
        <f t="shared" si="1"/>
        <v>0.10583760997985477</v>
      </c>
      <c r="F38" s="4"/>
      <c r="G38" s="4"/>
    </row>
    <row r="39" spans="1:7" ht="18" customHeight="1">
      <c r="A39" s="14" t="s">
        <v>37</v>
      </c>
      <c r="B39" s="18">
        <v>2047975</v>
      </c>
      <c r="C39" s="18">
        <v>2047140</v>
      </c>
      <c r="D39" s="18">
        <f t="shared" si="0"/>
        <v>-835</v>
      </c>
      <c r="E39" s="19">
        <f t="shared" si="1"/>
        <v>-4.0771982079859372E-4</v>
      </c>
      <c r="F39" s="4"/>
      <c r="G39" s="4"/>
    </row>
    <row r="40" spans="1:7" ht="18" customHeight="1">
      <c r="A40" s="21" t="s">
        <v>38</v>
      </c>
      <c r="B40" s="22">
        <v>1905148</v>
      </c>
      <c r="C40" s="22">
        <v>1931641</v>
      </c>
      <c r="D40" s="22">
        <f t="shared" si="0"/>
        <v>26493</v>
      </c>
      <c r="E40" s="23">
        <f t="shared" si="1"/>
        <v>1.3906006252532611E-2</v>
      </c>
      <c r="F40" s="4"/>
      <c r="G40" s="4"/>
    </row>
    <row r="41" spans="1:7" ht="18" customHeight="1">
      <c r="A41" s="14" t="s">
        <v>39</v>
      </c>
      <c r="B41" s="18">
        <v>8620844</v>
      </c>
      <c r="C41" s="18">
        <v>8809234</v>
      </c>
      <c r="D41" s="18">
        <f t="shared" si="0"/>
        <v>188390</v>
      </c>
      <c r="E41" s="19">
        <f t="shared" si="1"/>
        <v>2.185284874659604E-2</v>
      </c>
      <c r="F41" s="4"/>
      <c r="G41" s="4"/>
    </row>
    <row r="42" spans="1:7" ht="18" customHeight="1">
      <c r="A42" s="14" t="s">
        <v>40</v>
      </c>
      <c r="B42" s="18">
        <v>1905148</v>
      </c>
      <c r="C42" s="18">
        <v>1931641</v>
      </c>
      <c r="D42" s="18">
        <f t="shared" si="0"/>
        <v>26493</v>
      </c>
      <c r="E42" s="19">
        <f t="shared" si="1"/>
        <v>1.3906006252532611E-2</v>
      </c>
      <c r="F42" s="4"/>
      <c r="G42" s="4"/>
    </row>
    <row r="43" spans="1:7" ht="18" customHeight="1">
      <c r="A43" s="14" t="s">
        <v>41</v>
      </c>
      <c r="B43" s="18">
        <v>24644654</v>
      </c>
      <c r="C43" s="18">
        <v>22488633</v>
      </c>
      <c r="D43" s="18">
        <f t="shared" si="0"/>
        <v>-2156021</v>
      </c>
      <c r="E43" s="19">
        <f t="shared" si="1"/>
        <v>-8.7484328244170115E-2</v>
      </c>
      <c r="F43" s="4"/>
      <c r="G43" s="4"/>
    </row>
    <row r="44" spans="1:7" ht="18" customHeight="1">
      <c r="A44" s="21" t="s">
        <v>42</v>
      </c>
      <c r="B44" s="22">
        <v>4457154</v>
      </c>
      <c r="C44" s="22">
        <v>5044948</v>
      </c>
      <c r="D44" s="22">
        <f t="shared" si="0"/>
        <v>587794</v>
      </c>
      <c r="E44" s="23">
        <f t="shared" si="1"/>
        <v>0.13187652928303575</v>
      </c>
      <c r="F44" s="4"/>
      <c r="G44" s="4"/>
    </row>
    <row r="45" spans="1:7" ht="18" customHeight="1">
      <c r="A45" s="14" t="s">
        <v>43</v>
      </c>
      <c r="B45" s="18">
        <v>50339040</v>
      </c>
      <c r="C45" s="18">
        <v>50421651</v>
      </c>
      <c r="D45" s="18">
        <f t="shared" si="0"/>
        <v>82611</v>
      </c>
      <c r="E45" s="19">
        <f t="shared" si="1"/>
        <v>1.6410920828049164E-3</v>
      </c>
      <c r="F45" s="4"/>
      <c r="G45" s="4"/>
    </row>
    <row r="46" spans="1:7" ht="18" customHeight="1">
      <c r="A46" s="14" t="s">
        <v>44</v>
      </c>
      <c r="B46" s="18">
        <v>27573758</v>
      </c>
      <c r="C46" s="18">
        <v>25161487</v>
      </c>
      <c r="D46" s="18">
        <f t="shared" si="0"/>
        <v>-2412271</v>
      </c>
      <c r="E46" s="19">
        <f t="shared" si="1"/>
        <v>-8.7484303010130132E-2</v>
      </c>
      <c r="F46" s="4"/>
      <c r="G46" s="4"/>
    </row>
    <row r="47" spans="1:7" ht="18" customHeight="1">
      <c r="A47" s="14" t="s">
        <v>45</v>
      </c>
      <c r="B47" s="18">
        <v>1905148</v>
      </c>
      <c r="C47" s="18">
        <v>1931641</v>
      </c>
      <c r="D47" s="18">
        <f t="shared" si="0"/>
        <v>26493</v>
      </c>
      <c r="E47" s="19">
        <f t="shared" si="1"/>
        <v>1.3906006252532611E-2</v>
      </c>
      <c r="F47" s="4"/>
      <c r="G47" s="4"/>
    </row>
    <row r="48" spans="1:7" ht="18" customHeight="1">
      <c r="A48" s="21" t="s">
        <v>46</v>
      </c>
      <c r="B48" s="22">
        <v>24343116</v>
      </c>
      <c r="C48" s="22">
        <v>26518096</v>
      </c>
      <c r="D48" s="22">
        <f t="shared" si="0"/>
        <v>2174980</v>
      </c>
      <c r="E48" s="23">
        <f t="shared" si="1"/>
        <v>8.9346819856586976E-2</v>
      </c>
      <c r="F48" s="4"/>
      <c r="G48" s="4"/>
    </row>
    <row r="49" spans="1:7" ht="18" customHeight="1">
      <c r="A49" s="14" t="s">
        <v>47</v>
      </c>
      <c r="B49" s="18">
        <v>6047269</v>
      </c>
      <c r="C49" s="18">
        <v>6689426</v>
      </c>
      <c r="D49" s="18">
        <f t="shared" si="0"/>
        <v>642157</v>
      </c>
      <c r="E49" s="19">
        <f t="shared" si="1"/>
        <v>0.10618958739887377</v>
      </c>
      <c r="F49" s="4"/>
      <c r="G49" s="4"/>
    </row>
    <row r="50" spans="1:7" ht="18" customHeight="1">
      <c r="A50" s="14" t="s">
        <v>48</v>
      </c>
      <c r="B50" s="18">
        <v>10108074</v>
      </c>
      <c r="C50" s="18">
        <v>9995124</v>
      </c>
      <c r="D50" s="18">
        <f t="shared" si="0"/>
        <v>-112950</v>
      </c>
      <c r="E50" s="19">
        <f t="shared" si="1"/>
        <v>-1.1174235566538196E-2</v>
      </c>
      <c r="F50" s="4"/>
      <c r="G50" s="4"/>
    </row>
    <row r="51" spans="1:7" ht="18" customHeight="1">
      <c r="A51" s="14" t="s">
        <v>49</v>
      </c>
      <c r="B51" s="18">
        <v>30619150</v>
      </c>
      <c r="C51" s="18">
        <v>28195888</v>
      </c>
      <c r="D51" s="18">
        <f t="shared" si="0"/>
        <v>-2423262</v>
      </c>
      <c r="E51" s="19">
        <f t="shared" si="1"/>
        <v>-7.9142040193800278E-2</v>
      </c>
      <c r="F51" s="4"/>
      <c r="G51" s="4"/>
    </row>
    <row r="52" spans="1:7" ht="18" customHeight="1">
      <c r="A52" s="21" t="s">
        <v>50</v>
      </c>
      <c r="B52" s="22">
        <v>18344208</v>
      </c>
      <c r="C52" s="22">
        <v>21215910</v>
      </c>
      <c r="D52" s="22">
        <f t="shared" si="0"/>
        <v>2871702</v>
      </c>
      <c r="E52" s="23">
        <f t="shared" si="1"/>
        <v>0.15654543385029215</v>
      </c>
      <c r="F52" s="4"/>
      <c r="G52" s="4"/>
    </row>
    <row r="53" spans="1:7" ht="18" customHeight="1">
      <c r="A53" s="14" t="s">
        <v>51</v>
      </c>
      <c r="B53" s="18">
        <v>3230712</v>
      </c>
      <c r="C53" s="18">
        <v>3569777</v>
      </c>
      <c r="D53" s="18">
        <f t="shared" si="0"/>
        <v>339065</v>
      </c>
      <c r="E53" s="19">
        <f t="shared" si="1"/>
        <v>0.10495054960021197</v>
      </c>
      <c r="F53" s="4"/>
      <c r="G53" s="4"/>
    </row>
    <row r="54" spans="1:7" ht="18" customHeight="1">
      <c r="A54" s="14" t="s">
        <v>52</v>
      </c>
      <c r="B54" s="18">
        <v>12134396</v>
      </c>
      <c r="C54" s="18">
        <v>11072827</v>
      </c>
      <c r="D54" s="18">
        <f t="shared" si="0"/>
        <v>-1061569</v>
      </c>
      <c r="E54" s="19">
        <f t="shared" si="1"/>
        <v>-8.74842884639664E-2</v>
      </c>
      <c r="F54" s="4"/>
      <c r="G54" s="4"/>
    </row>
    <row r="55" spans="1:7" ht="18" customHeight="1">
      <c r="A55" s="14" t="s">
        <v>53</v>
      </c>
      <c r="B55" s="18">
        <v>1905148</v>
      </c>
      <c r="C55" s="18">
        <v>1931641</v>
      </c>
      <c r="D55" s="18">
        <f t="shared" si="0"/>
        <v>26493</v>
      </c>
      <c r="E55" s="19">
        <f t="shared" si="1"/>
        <v>1.3906006252532611E-2</v>
      </c>
      <c r="F55" s="4"/>
      <c r="G55" s="4"/>
    </row>
    <row r="56" spans="1:7" ht="18" customHeight="1">
      <c r="A56" s="21" t="s">
        <v>54</v>
      </c>
      <c r="B56" s="22">
        <v>16085971</v>
      </c>
      <c r="C56" s="22">
        <v>17031743</v>
      </c>
      <c r="D56" s="22">
        <f t="shared" si="0"/>
        <v>945772</v>
      </c>
      <c r="E56" s="23">
        <f t="shared" si="1"/>
        <v>5.8794834331107521E-2</v>
      </c>
      <c r="F56" s="4"/>
      <c r="G56" s="4"/>
    </row>
    <row r="57" spans="1:7" ht="18" customHeight="1">
      <c r="A57" s="14" t="s">
        <v>55</v>
      </c>
      <c r="B57" s="18">
        <v>50065195</v>
      </c>
      <c r="C57" s="18">
        <v>52323110</v>
      </c>
      <c r="D57" s="18">
        <f t="shared" si="0"/>
        <v>2257915</v>
      </c>
      <c r="E57" s="19">
        <f t="shared" si="1"/>
        <v>4.5099494768771002E-2</v>
      </c>
      <c r="F57" s="4"/>
      <c r="G57" s="4"/>
    </row>
    <row r="58" spans="1:7" ht="18" customHeight="1">
      <c r="A58" s="14" t="s">
        <v>56</v>
      </c>
      <c r="B58" s="18">
        <v>3614740</v>
      </c>
      <c r="C58" s="18">
        <v>3298507</v>
      </c>
      <c r="D58" s="18">
        <f t="shared" si="0"/>
        <v>-316233</v>
      </c>
      <c r="E58" s="19">
        <f t="shared" si="1"/>
        <v>-8.7484300392282707E-2</v>
      </c>
      <c r="F58" s="4"/>
      <c r="G58" s="4"/>
    </row>
    <row r="59" spans="1:7" ht="18" customHeight="1">
      <c r="A59" s="14" t="s">
        <v>57</v>
      </c>
      <c r="B59" s="18">
        <v>1905148</v>
      </c>
      <c r="C59" s="18">
        <v>1931641</v>
      </c>
      <c r="D59" s="18">
        <f t="shared" si="0"/>
        <v>26493</v>
      </c>
      <c r="E59" s="19">
        <f t="shared" si="1"/>
        <v>1.3906006252532611E-2</v>
      </c>
      <c r="F59" s="4"/>
      <c r="G59" s="4"/>
    </row>
    <row r="60" spans="1:7" ht="18" customHeight="1">
      <c r="A60" s="21" t="s">
        <v>58</v>
      </c>
      <c r="B60" s="22">
        <v>12445438</v>
      </c>
      <c r="C60" s="22">
        <v>12370494</v>
      </c>
      <c r="D60" s="22">
        <f t="shared" si="0"/>
        <v>-74944</v>
      </c>
      <c r="E60" s="23">
        <f t="shared" si="1"/>
        <v>-6.0218049376807789E-3</v>
      </c>
      <c r="F60" s="4"/>
      <c r="G60" s="4"/>
    </row>
    <row r="61" spans="1:7" ht="18" customHeight="1">
      <c r="A61" s="14" t="s">
        <v>59</v>
      </c>
      <c r="B61" s="18">
        <v>15226047</v>
      </c>
      <c r="C61" s="18">
        <v>14868344</v>
      </c>
      <c r="D61" s="18">
        <f t="shared" si="0"/>
        <v>-357703</v>
      </c>
      <c r="E61" s="19">
        <f t="shared" si="1"/>
        <v>-2.3492834351555594E-2</v>
      </c>
      <c r="F61" s="4"/>
      <c r="G61" s="4"/>
    </row>
    <row r="62" spans="1:7" ht="18" customHeight="1">
      <c r="A62" s="14" t="s">
        <v>60</v>
      </c>
      <c r="B62" s="18">
        <v>4028840</v>
      </c>
      <c r="C62" s="18">
        <v>4056659</v>
      </c>
      <c r="D62" s="18">
        <f t="shared" si="0"/>
        <v>27819</v>
      </c>
      <c r="E62" s="19">
        <f t="shared" si="1"/>
        <v>6.9049652009015002E-3</v>
      </c>
      <c r="F62" s="4"/>
      <c r="G62" s="4"/>
    </row>
    <row r="63" spans="1:7" ht="18" customHeight="1">
      <c r="A63" s="14" t="s">
        <v>61</v>
      </c>
      <c r="B63" s="18">
        <v>11762474</v>
      </c>
      <c r="C63" s="18">
        <v>12196759</v>
      </c>
      <c r="D63" s="18">
        <f t="shared" si="0"/>
        <v>434285</v>
      </c>
      <c r="E63" s="19">
        <f t="shared" si="1"/>
        <v>3.6921229326415513E-2</v>
      </c>
      <c r="F63" s="4"/>
      <c r="G63" s="4"/>
    </row>
    <row r="64" spans="1:7" ht="18" customHeight="1">
      <c r="A64" s="21" t="s">
        <v>62</v>
      </c>
      <c r="B64" s="22">
        <v>1905148</v>
      </c>
      <c r="C64" s="22">
        <v>1931641</v>
      </c>
      <c r="D64" s="22">
        <f t="shared" si="0"/>
        <v>26493</v>
      </c>
      <c r="E64" s="23">
        <f t="shared" si="1"/>
        <v>1.3906006252532611E-2</v>
      </c>
      <c r="F64" s="4"/>
      <c r="G64" s="4"/>
    </row>
    <row r="65" spans="1:7" ht="18" customHeight="1">
      <c r="A65" s="11" t="s">
        <v>63</v>
      </c>
      <c r="B65" s="24">
        <v>762059077</v>
      </c>
      <c r="C65" s="24">
        <v>772656517</v>
      </c>
      <c r="D65" s="24">
        <f>SUM(D13:D64)</f>
        <v>10597440</v>
      </c>
      <c r="E65" s="25">
        <f t="shared" si="1"/>
        <v>1.3906323433242171E-2</v>
      </c>
      <c r="F65" s="4"/>
      <c r="G65" s="4"/>
    </row>
    <row r="66" spans="1:7" ht="18" customHeight="1">
      <c r="A66" s="14" t="s">
        <v>64</v>
      </c>
      <c r="B66" s="18">
        <v>182941</v>
      </c>
      <c r="C66" s="18">
        <v>205921</v>
      </c>
      <c r="D66" s="18">
        <f>C66-B66</f>
        <v>22980</v>
      </c>
      <c r="E66" s="19">
        <f t="shared" si="1"/>
        <v>0.1256142690812885</v>
      </c>
      <c r="F66" s="4"/>
      <c r="G66" s="4"/>
    </row>
    <row r="67" spans="1:7" ht="18" customHeight="1">
      <c r="A67" s="14" t="s">
        <v>65</v>
      </c>
      <c r="B67" s="18">
        <v>713704</v>
      </c>
      <c r="C67" s="18">
        <v>698958</v>
      </c>
      <c r="D67" s="18">
        <f>C67-B67</f>
        <v>-14746</v>
      </c>
      <c r="E67" s="19">
        <f t="shared" si="1"/>
        <v>-2.0661226502863932E-2</v>
      </c>
      <c r="F67" s="4"/>
      <c r="G67" s="4"/>
    </row>
    <row r="68" spans="1:7" ht="18" customHeight="1">
      <c r="A68" s="14" t="s">
        <v>66</v>
      </c>
      <c r="B68" s="18">
        <v>374568</v>
      </c>
      <c r="C68" s="18">
        <v>381883</v>
      </c>
      <c r="D68" s="18">
        <f>C68-B68</f>
        <v>7315</v>
      </c>
      <c r="E68" s="19">
        <f t="shared" si="1"/>
        <v>1.9529164263898679E-2</v>
      </c>
      <c r="F68" s="4"/>
      <c r="G68" s="4"/>
    </row>
    <row r="69" spans="1:7" ht="18" customHeight="1">
      <c r="A69" s="14" t="s">
        <v>67</v>
      </c>
      <c r="B69" s="18">
        <v>75000</v>
      </c>
      <c r="C69" s="18">
        <v>75000</v>
      </c>
      <c r="D69" s="18">
        <f>C69-B69</f>
        <v>0</v>
      </c>
      <c r="E69" s="19">
        <f t="shared" si="1"/>
        <v>0</v>
      </c>
      <c r="F69" s="4"/>
      <c r="G69" s="4"/>
    </row>
    <row r="70" spans="1:7" ht="18" customHeight="1">
      <c r="A70" s="21" t="s">
        <v>68</v>
      </c>
      <c r="B70" s="22">
        <v>563710</v>
      </c>
      <c r="C70" s="22">
        <v>574721</v>
      </c>
      <c r="D70" s="22">
        <f>C70-B70</f>
        <v>11011</v>
      </c>
      <c r="E70" s="23">
        <f t="shared" si="1"/>
        <v>1.9533093257171241E-2</v>
      </c>
      <c r="F70" s="4"/>
      <c r="G70" s="4"/>
    </row>
    <row r="71" spans="1:7" ht="18" customHeight="1">
      <c r="A71" s="11" t="s">
        <v>69</v>
      </c>
      <c r="B71" s="24">
        <v>1909923</v>
      </c>
      <c r="C71" s="24">
        <v>1936483</v>
      </c>
      <c r="D71" s="24">
        <f>SUM(D66:D70)</f>
        <v>26560</v>
      </c>
      <c r="E71" s="26">
        <f t="shared" si="1"/>
        <v>1.3906319783572426E-2</v>
      </c>
      <c r="F71" s="4"/>
      <c r="G71" s="4"/>
    </row>
    <row r="72" spans="1:7" ht="18" customHeight="1">
      <c r="A72" s="11" t="s">
        <v>70</v>
      </c>
      <c r="B72" s="24">
        <v>2111000</v>
      </c>
      <c r="C72" s="24">
        <v>2143000</v>
      </c>
      <c r="D72" s="24">
        <f>C72-B72</f>
        <v>32000</v>
      </c>
      <c r="E72" s="26">
        <f>IF(ISERROR(D72/B72),"N/A ",D72/B72)</f>
        <v>1.5158692562766462E-2</v>
      </c>
      <c r="F72" s="4"/>
      <c r="G72" s="4"/>
    </row>
    <row r="73" spans="1:7" ht="48" customHeight="1">
      <c r="A73" s="31"/>
      <c r="B73" s="32"/>
      <c r="C73" s="32"/>
      <c r="D73" s="32"/>
      <c r="E73" s="32"/>
      <c r="F73" s="4"/>
      <c r="G73" s="4"/>
    </row>
    <row r="74" spans="1:7">
      <c r="A74" s="27"/>
      <c r="B74" s="9"/>
      <c r="C74" s="9"/>
      <c r="E74" s="9"/>
      <c r="F74" s="4"/>
      <c r="G74" s="4"/>
    </row>
    <row r="75" spans="1:7">
      <c r="A75" s="28"/>
    </row>
  </sheetData>
  <mergeCells count="2">
    <mergeCell ref="A4:E4"/>
    <mergeCell ref="A73:E73"/>
  </mergeCells>
  <printOptions horizontalCentered="1"/>
  <pageMargins left="0.55000000000000004" right="0.3" top="0.3" bottom="0.3" header="0" footer="0"/>
  <pageSetup scale="56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2015-02-11T13:45:45Z</dcterms:created>
  <dcterms:modified xsi:type="dcterms:W3CDTF">2015-04-17T14:53:17Z</dcterms:modified>
</cp:coreProperties>
</file>