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usdol.sharepoint.com/sites/VETS_OAMB/Shared Documents/Safal Partners Performance/SAFAL/HVRP/National Targets and Outcomes/"/>
    </mc:Choice>
  </mc:AlternateContent>
  <xr:revisionPtr revIDLastSave="221" documentId="8_{02D88F7E-F4B1-439C-B415-2EDAB99E64EC}" xr6:coauthVersionLast="47" xr6:coauthVersionMax="47" xr10:uidLastSave="{23AF3B1A-603A-4AEC-8E3F-B417C28685FE}"/>
  <workbookProtection lockStructure="1"/>
  <bookViews>
    <workbookView xWindow="-105" yWindow="0" windowWidth="19410" windowHeight="15585" xr2:uid="{4EBF0EB5-C40E-4712-AF8A-C8E57C5A3DFA}"/>
  </bookViews>
  <sheets>
    <sheet name="National Outcomes" sheetId="1" r:id="rId1"/>
    <sheet name="Outcomes by Gender" sheetId="2" r:id="rId2"/>
    <sheet name="Outcomes by Ethnicity" sheetId="3" r:id="rId3"/>
    <sheet name="Outcomes by Race" sheetId="4" r:id="rId4"/>
    <sheet name="Outcomes by Age" sheetId="5" r:id="rId5"/>
    <sheet name="Outcomes by Population"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B6" i="6"/>
  <c r="C6" i="6"/>
  <c r="C4" i="6"/>
  <c r="C6" i="4"/>
  <c r="D6" i="4"/>
  <c r="E6" i="4"/>
  <c r="F6" i="4"/>
  <c r="G6" i="4"/>
  <c r="H6" i="4"/>
  <c r="I6" i="4"/>
  <c r="B6" i="4"/>
</calcChain>
</file>

<file path=xl/sharedStrings.xml><?xml version="1.0" encoding="utf-8"?>
<sst xmlns="http://schemas.openxmlformats.org/spreadsheetml/2006/main" count="185" uniqueCount="63">
  <si>
    <t>Measure</t>
  </si>
  <si>
    <t>Target</t>
  </si>
  <si>
    <t>Outcome</t>
  </si>
  <si>
    <r>
      <t>Total Participants Served</t>
    </r>
    <r>
      <rPr>
        <vertAlign val="superscript"/>
        <sz val="11"/>
        <color theme="1"/>
        <rFont val="Calibri"/>
        <family val="2"/>
        <scheme val="minor"/>
      </rPr>
      <t>1</t>
    </r>
  </si>
  <si>
    <r>
      <t>Total Number of Exiters</t>
    </r>
    <r>
      <rPr>
        <vertAlign val="superscript"/>
        <sz val="11"/>
        <color theme="1"/>
        <rFont val="Calibri"/>
        <family val="2"/>
        <scheme val="minor"/>
      </rPr>
      <t>2</t>
    </r>
  </si>
  <si>
    <t>N/A</t>
  </si>
  <si>
    <t>Total Number of Participants Co-Enrolled at American Job Centers (AJCs)   </t>
  </si>
  <si>
    <r>
      <t>Average Hourly Wage at Placement</t>
    </r>
    <r>
      <rPr>
        <vertAlign val="superscript"/>
        <sz val="11"/>
        <color theme="1"/>
        <rFont val="Calibri"/>
        <family val="2"/>
        <scheme val="minor"/>
      </rPr>
      <t>3</t>
    </r>
  </si>
  <si>
    <r>
      <t>Placement Rate (exit-based)</t>
    </r>
    <r>
      <rPr>
        <vertAlign val="superscript"/>
        <sz val="11"/>
        <color theme="1"/>
        <rFont val="Calibri"/>
        <family val="2"/>
        <scheme val="minor"/>
      </rPr>
      <t>4</t>
    </r>
  </si>
  <si>
    <r>
      <t>Placement Rate – Episodically Homeless (exit-based)</t>
    </r>
    <r>
      <rPr>
        <vertAlign val="superscript"/>
        <sz val="11"/>
        <color theme="1"/>
        <rFont val="Calibri"/>
        <family val="2"/>
        <scheme val="minor"/>
      </rPr>
      <t>5</t>
    </r>
  </si>
  <si>
    <r>
      <t>Employment Rate 2nd Quarter After Exit</t>
    </r>
    <r>
      <rPr>
        <vertAlign val="superscript"/>
        <sz val="11"/>
        <color theme="1"/>
        <rFont val="Calibri"/>
        <family val="2"/>
        <scheme val="minor"/>
      </rPr>
      <t>6</t>
    </r>
  </si>
  <si>
    <r>
      <t>Employment Rate 4th Quarter After Exit</t>
    </r>
    <r>
      <rPr>
        <vertAlign val="superscript"/>
        <sz val="11"/>
        <color theme="1"/>
        <rFont val="Calibri"/>
        <family val="2"/>
        <scheme val="minor"/>
      </rPr>
      <t>7</t>
    </r>
  </si>
  <si>
    <r>
      <t>Median Earnings 2nd Quarter After Exit</t>
    </r>
    <r>
      <rPr>
        <vertAlign val="superscript"/>
        <sz val="11"/>
        <color theme="1"/>
        <rFont val="Calibri"/>
        <family val="2"/>
        <scheme val="minor"/>
      </rPr>
      <t>8</t>
    </r>
  </si>
  <si>
    <r>
      <rPr>
        <vertAlign val="superscript"/>
        <sz val="11"/>
        <color theme="1"/>
        <rFont val="Calibri"/>
        <family val="2"/>
        <scheme val="minor"/>
      </rPr>
      <t>4</t>
    </r>
    <r>
      <rPr>
        <sz val="11"/>
        <color theme="1"/>
        <rFont val="Calibri"/>
        <family val="2"/>
        <scheme val="minor"/>
      </rPr>
      <t>Placement Rate: Number of participants who were placed into employment or otherwise obtained employment as a result of grantee services received divided by the number of exiters.</t>
    </r>
  </si>
  <si>
    <r>
      <rPr>
        <vertAlign val="superscript"/>
        <sz val="11"/>
        <color theme="1"/>
        <rFont val="Calibri"/>
        <family val="2"/>
        <scheme val="minor"/>
      </rPr>
      <t>5</t>
    </r>
    <r>
      <rPr>
        <sz val="11"/>
        <color theme="1"/>
        <rFont val="Calibri"/>
        <family val="2"/>
        <scheme val="minor"/>
      </rPr>
      <t>Episodically Homeless: An individual experiencing homelessness who has met the definition of homelessness continuously for at least 12 months, or on at least four separate occasions in the last 3 years, where the combined occasions total a length of time of at least 12 months.</t>
    </r>
  </si>
  <si>
    <t>Male</t>
  </si>
  <si>
    <t>Female</t>
  </si>
  <si>
    <r>
      <t>Gender Not Reported</t>
    </r>
    <r>
      <rPr>
        <vertAlign val="superscript"/>
        <sz val="11"/>
        <color theme="1"/>
        <rFont val="Calibri"/>
        <family val="2"/>
        <scheme val="minor"/>
      </rPr>
      <t>9</t>
    </r>
  </si>
  <si>
    <r>
      <t>Number of Participants Served</t>
    </r>
    <r>
      <rPr>
        <vertAlign val="superscript"/>
        <sz val="11"/>
        <color theme="1"/>
        <rFont val="Calibri"/>
        <family val="2"/>
        <scheme val="minor"/>
      </rPr>
      <t>1</t>
    </r>
  </si>
  <si>
    <t>Percentage of Total Participants Served</t>
  </si>
  <si>
    <r>
      <t xml:space="preserve"> Number of Exiters</t>
    </r>
    <r>
      <rPr>
        <vertAlign val="superscript"/>
        <sz val="11"/>
        <color theme="1"/>
        <rFont val="Calibri"/>
        <family val="2"/>
        <scheme val="minor"/>
      </rPr>
      <t>2</t>
    </r>
  </si>
  <si>
    <t>Percentage of Total Number of Exiters</t>
  </si>
  <si>
    <t>Number of Participants Co-Enrolled at American Job Centers (AJCs)</t>
  </si>
  <si>
    <r>
      <rPr>
        <vertAlign val="superscript"/>
        <sz val="11"/>
        <color theme="1"/>
        <rFont val="Calibri"/>
        <family val="2"/>
        <scheme val="minor"/>
      </rPr>
      <t>9</t>
    </r>
    <r>
      <rPr>
        <sz val="11"/>
        <color theme="1"/>
        <rFont val="Calibri"/>
        <family val="2"/>
        <scheme val="minor"/>
      </rPr>
      <t>Demographics Not Reported: The number of participants in the Gender, Race, and Age Not Reported categories do not meet the reporting threshold for following metrics: Placement Rate (exit-based), Placement Rate – Episodically Homeless (exit-based), Employment Rate 2nd Quarter After Exit (WIOA), Employment Rate 4th Quarter After Exit (WIOA), and Median Earnings 2nd Quarter After Exit (WIOA).</t>
    </r>
  </si>
  <si>
    <t>Hispanic/ Latino</t>
  </si>
  <si>
    <t>Not Hispanic/ Latino</t>
  </si>
  <si>
    <t>American Indian/ Alaskan Native</t>
  </si>
  <si>
    <t>Asian</t>
  </si>
  <si>
    <t>Black/African American</t>
  </si>
  <si>
    <t>Native Hawaiian/ Pacific Islander</t>
  </si>
  <si>
    <t>White</t>
  </si>
  <si>
    <t>Multiracial</t>
  </si>
  <si>
    <r>
      <t>People of Color</t>
    </r>
    <r>
      <rPr>
        <vertAlign val="superscript"/>
        <sz val="11"/>
        <color theme="1"/>
        <rFont val="Calibri"/>
        <family val="2"/>
        <scheme val="minor"/>
      </rPr>
      <t>11</t>
    </r>
  </si>
  <si>
    <r>
      <t>Race Not Reported</t>
    </r>
    <r>
      <rPr>
        <vertAlign val="superscript"/>
        <sz val="11"/>
        <color theme="1"/>
        <rFont val="Calibri"/>
        <family val="2"/>
        <scheme val="minor"/>
      </rPr>
      <t>9</t>
    </r>
  </si>
  <si>
    <r>
      <rPr>
        <vertAlign val="superscript"/>
        <sz val="11"/>
        <color theme="1"/>
        <rFont val="Calibri"/>
        <family val="2"/>
        <scheme val="minor"/>
      </rPr>
      <t>10</t>
    </r>
    <r>
      <rPr>
        <sz val="11"/>
        <color theme="1"/>
        <rFont val="Calibri"/>
        <family val="2"/>
        <scheme val="minor"/>
      </rPr>
      <t>Race: This is an unduplicated count of total participants served by race. Participants reported as more than one race are categorized as multiracial.</t>
    </r>
  </si>
  <si>
    <r>
      <rPr>
        <vertAlign val="superscript"/>
        <sz val="11"/>
        <color theme="1"/>
        <rFont val="Calibri"/>
        <family val="2"/>
        <scheme val="minor"/>
      </rPr>
      <t>11</t>
    </r>
    <r>
      <rPr>
        <sz val="11"/>
        <color theme="1"/>
        <rFont val="Calibri"/>
        <family val="2"/>
        <scheme val="minor"/>
      </rPr>
      <t>People of Color: Includes counts and outcomes for HVRP participants who did not identify as white. This reporting is in furtherance of DOL’s strategic objectives and VETS’ supporting strategies aimed at prioritizing equity and inclusion to reach out to underserved veteran communities.</t>
    </r>
  </si>
  <si>
    <t>18-24</t>
  </si>
  <si>
    <t>25-29</t>
  </si>
  <si>
    <t>30-34</t>
  </si>
  <si>
    <t>35-44</t>
  </si>
  <si>
    <t>45-54</t>
  </si>
  <si>
    <t>55-64</t>
  </si>
  <si>
    <t>65+</t>
  </si>
  <si>
    <r>
      <t>Age not reported</t>
    </r>
    <r>
      <rPr>
        <vertAlign val="superscript"/>
        <sz val="11"/>
        <color theme="1"/>
        <rFont val="Calibri"/>
        <family val="2"/>
        <scheme val="minor"/>
      </rPr>
      <t>9</t>
    </r>
  </si>
  <si>
    <t>Homeless Veterans' Reintegration Program (HVRP)
Program Year (PY) 2022
National Targets &amp; Outcomes</t>
  </si>
  <si>
    <r>
      <rPr>
        <vertAlign val="superscript"/>
        <sz val="11"/>
        <color theme="1"/>
        <rFont val="Calibri"/>
        <family val="2"/>
        <scheme val="minor"/>
      </rPr>
      <t>1</t>
    </r>
    <r>
      <rPr>
        <sz val="11"/>
        <color theme="1"/>
        <rFont val="Calibri"/>
        <family val="2"/>
        <scheme val="minor"/>
      </rPr>
      <t>Participant: An individual who has received services after satisfying all applicable programmatic requirements for the provision of services, such as eligibility determination. Participants served 7/1/2022 – 6/30/2023.</t>
    </r>
  </si>
  <si>
    <r>
      <rPr>
        <vertAlign val="superscript"/>
        <sz val="11"/>
        <color theme="1"/>
        <rFont val="Calibri"/>
        <family val="2"/>
        <scheme val="minor"/>
      </rPr>
      <t>2</t>
    </r>
    <r>
      <rPr>
        <sz val="11"/>
        <color theme="1"/>
        <rFont val="Calibri"/>
        <family val="2"/>
        <scheme val="minor"/>
      </rPr>
      <t>Exit occurs when a participant has not received services from the program in which the participant is enrolled for at least 90 days, and no future services are planned. Participants exited 7/1/2022 – 6/30/2023.</t>
    </r>
  </si>
  <si>
    <r>
      <rPr>
        <vertAlign val="superscript"/>
        <sz val="11"/>
        <color theme="1"/>
        <rFont val="Calibri"/>
        <family val="2"/>
        <scheme val="minor"/>
      </rPr>
      <t>3</t>
    </r>
    <r>
      <rPr>
        <sz val="11"/>
        <color theme="1"/>
        <rFont val="Calibri"/>
        <family val="2"/>
        <scheme val="minor"/>
      </rPr>
      <t>Placements: Participants who were placed into employment or otherwise obtained employment as a result of grantee services used or received. Participants placed 7/1/2022 – 6/30/2023.</t>
    </r>
  </si>
  <si>
    <r>
      <rPr>
        <vertAlign val="superscript"/>
        <sz val="11"/>
        <color theme="1"/>
        <rFont val="Calibri"/>
        <family val="2"/>
        <scheme val="minor"/>
      </rPr>
      <t>6</t>
    </r>
    <r>
      <rPr>
        <sz val="11"/>
        <color theme="1"/>
        <rFont val="Calibri"/>
        <family val="2"/>
        <scheme val="minor"/>
      </rPr>
      <t>Employment Rate 2nd Quarter After Exit: The percentage of participants who are employed during the second quarter after exit from the program. Participants who exited the program between 1/1/2022 – 12/31/2022 with reportable wages (employment) during 7/1/2022 – 6/30/2023.</t>
    </r>
  </si>
  <si>
    <r>
      <rPr>
        <vertAlign val="superscript"/>
        <sz val="11"/>
        <color theme="1"/>
        <rFont val="Calibri"/>
        <family val="2"/>
        <scheme val="minor"/>
      </rPr>
      <t>7</t>
    </r>
    <r>
      <rPr>
        <sz val="11"/>
        <color theme="1"/>
        <rFont val="Calibri"/>
        <family val="2"/>
        <scheme val="minor"/>
      </rPr>
      <t>Employment Rate 4th Quarter After Exit: The percentage of participants who are employed during the fourth quarter after exit from the program. Participants who exited the program between 7/1/2021 – 6/31/2022 with reportable wages (employment) during 7/1/2022 – 6/31/2023.</t>
    </r>
  </si>
  <si>
    <r>
      <rPr>
        <vertAlign val="superscript"/>
        <sz val="11"/>
        <color theme="1"/>
        <rFont val="Calibri"/>
        <family val="2"/>
        <scheme val="minor"/>
      </rPr>
      <t>8</t>
    </r>
    <r>
      <rPr>
        <sz val="11"/>
        <color theme="1"/>
        <rFont val="Calibri"/>
        <family val="2"/>
        <scheme val="minor"/>
      </rPr>
      <t>Median Earnings 2nd Quarter After Exit: The median earnings of participants who are employed during the second quarter after exit from the program. A quarter is 13 full weeks. Participants who exited the program between 1/1/2022 – 12/31/2022 with reportable wages (employment) during 7/1/2022 – 6/30/2023.</t>
    </r>
  </si>
  <si>
    <t>Source: Quarterly grantee Technical Performance Reports (TPRs) as of performance year ending 6/30/2023.</t>
  </si>
  <si>
    <t>Homeless Veterans' Reintegration Program (HVRP)
Program Year (PY) 2022
Demographics: Outcomes by Gender</t>
  </si>
  <si>
    <t>Homeless Veterans' Reintegration Program (HVRP)
Program Year (PY) 2022
Demographics: Outcomes by Ethnicity</t>
  </si>
  <si>
    <r>
      <t>Homeless Veterans' Reintegration Program (HVRP)
Program Year (PY) 2022
Demographics: Outcomes by Race</t>
    </r>
    <r>
      <rPr>
        <b/>
        <vertAlign val="superscript"/>
        <sz val="15"/>
        <color rgb="FF212121"/>
        <rFont val="Merriweather"/>
      </rPr>
      <t>10</t>
    </r>
  </si>
  <si>
    <t>Homeless Veterans' Reintegration Program (HVRP)
Program Year (PY) 2022
Demographics: Outcomes by Age at Program Entry</t>
  </si>
  <si>
    <r>
      <rPr>
        <vertAlign val="superscript"/>
        <sz val="11"/>
        <color theme="1"/>
        <rFont val="Calibri"/>
        <family val="2"/>
        <scheme val="minor"/>
      </rPr>
      <t>7</t>
    </r>
    <r>
      <rPr>
        <sz val="11"/>
        <color theme="1"/>
        <rFont val="Calibri"/>
        <family val="2"/>
        <scheme val="minor"/>
      </rPr>
      <t>Employment Rate 4th Quarter After Exit: The percentage of participants who are employed during the fourth quarter after exit from the program. Participants who exited the program between 7/1/2021 – 6/31/2022 with reportable wages (employment) during
7/1/2022 – 6/31/2023.</t>
    </r>
  </si>
  <si>
    <r>
      <rPr>
        <vertAlign val="superscript"/>
        <sz val="11"/>
        <color theme="1"/>
        <rFont val="Calibri"/>
        <family val="2"/>
        <scheme val="minor"/>
      </rPr>
      <t>6</t>
    </r>
    <r>
      <rPr>
        <sz val="11"/>
        <color theme="1"/>
        <rFont val="Calibri"/>
        <family val="2"/>
        <scheme val="minor"/>
      </rPr>
      <t>Employment Rate 2nd Quarter After Exit: The percentage of participants who are employed during the second quarter after exit from the program. Participants who exited the program between 1/1/2022 – 12/31/2022 with reportable wages (employment) during
7/1/2022 – 6/30/2023.</t>
    </r>
  </si>
  <si>
    <t>Homeless Women Veterans' and Homeless Veterans' with Children (HWVHVWC) and Incarcerated Veterans' Transition Program (IVTP)
Program Year (PY) 2022
Outcomes by Grant Population</t>
  </si>
  <si>
    <r>
      <t>Homeless Women Veterans &amp; Homeless Veterans with Children</t>
    </r>
    <r>
      <rPr>
        <vertAlign val="superscript"/>
        <sz val="11"/>
        <color theme="1"/>
        <rFont val="Calibri"/>
        <family val="2"/>
        <scheme val="minor"/>
      </rPr>
      <t>9</t>
    </r>
  </si>
  <si>
    <r>
      <rPr>
        <vertAlign val="superscript"/>
        <sz val="11"/>
        <color theme="1"/>
        <rFont val="Calibri"/>
        <family val="2"/>
        <scheme val="minor"/>
      </rPr>
      <t>9</t>
    </r>
    <r>
      <rPr>
        <sz val="11"/>
        <color theme="1"/>
        <rFont val="Calibri"/>
        <family val="2"/>
        <scheme val="minor"/>
      </rPr>
      <t>Includes all homeless female participants and all homeless male/gender unknown participants with children.</t>
    </r>
  </si>
  <si>
    <r>
      <rPr>
        <vertAlign val="superscript"/>
        <sz val="11"/>
        <color theme="1"/>
        <rFont val="Calibri"/>
        <family val="2"/>
        <scheme val="minor"/>
      </rPr>
      <t>10</t>
    </r>
    <r>
      <rPr>
        <sz val="11"/>
        <color theme="1"/>
        <rFont val="Calibri"/>
        <family val="2"/>
        <scheme val="minor"/>
      </rPr>
      <t>Includes all participants who were transitioning from incarceration or recently released from incarceration who were at risk of homelessness.</t>
    </r>
  </si>
  <si>
    <r>
      <t>Incarcerated Veterans</t>
    </r>
    <r>
      <rPr>
        <vertAlign val="superscript"/>
        <sz val="11"/>
        <color theme="1"/>
        <rFont val="Calibri"/>
        <family val="2"/>
        <scheme val="minor"/>
      </rPr>
      <t>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</si>
</sst>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5" x14ac:knownFonts="1">
    <font>
      <sz val="11"/>
      <color theme="1"/>
      <name val="Calibri"/>
      <family val="2"/>
      <scheme val="minor"/>
    </font>
    <font>
      <vertAlign val="superscript"/>
      <sz val="11"/>
      <color theme="1"/>
      <name val="Calibri"/>
      <family val="2"/>
      <scheme val="minor"/>
    </font>
    <font>
      <b/>
      <sz val="15"/>
      <color rgb="FF212121"/>
      <name val="Merriweather"/>
    </font>
    <font>
      <b/>
      <vertAlign val="superscript"/>
      <sz val="15"/>
      <color rgb="FF212121"/>
      <name val="Merriweathe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3" fontId="0" fillId="0" borderId="0" xfId="0" applyNumberFormat="1"/>
    <xf numFmtId="8" fontId="0" fillId="0" borderId="0" xfId="0" applyNumberFormat="1"/>
    <xf numFmtId="10" fontId="0" fillId="0" borderId="0" xfId="0" applyNumberFormat="1"/>
    <xf numFmtId="6" fontId="0" fillId="0" borderId="0" xfId="0" applyNumberFormat="1"/>
    <xf numFmtId="0" fontId="2" fillId="0" borderId="0" xfId="0" applyFont="1" applyAlignment="1">
      <alignment vertical="center" wrapText="1"/>
    </xf>
    <xf numFmtId="0" fontId="0" fillId="0" borderId="0" xfId="0" applyAlignment="1">
      <alignment wrapText="1"/>
    </xf>
    <xf numFmtId="164" fontId="0" fillId="0" borderId="0" xfId="0" applyNumberFormat="1"/>
    <xf numFmtId="0" fontId="0" fillId="0" borderId="0" xfId="0" applyAlignment="1">
      <alignment horizontal="left" wrapText="1"/>
    </xf>
    <xf numFmtId="0" fontId="2" fillId="0" borderId="0" xfId="0" applyFont="1" applyAlignment="1">
      <alignment horizontal="left" vertical="center" wrapText="1"/>
    </xf>
  </cellXfs>
  <cellStyles count="1">
    <cellStyle name="Normal" xfId="0" builtinId="0"/>
  </cellStyles>
  <dxfs count="28">
    <dxf>
      <numFmt numFmtId="14" formatCode="0.00%"/>
    </dxf>
    <dxf>
      <numFmt numFmtId="14" formatCode="0.00%"/>
    </dxf>
    <dxf>
      <alignment horizontal="general" vertical="bottom" textRotation="0" wrapText="1" indent="0" justifyLastLine="0" shrinkToFit="0"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horizontal="general" vertical="bottom" textRotation="0" wrapText="1" indent="0" justifyLastLine="0" shrinkToFit="0"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horizontal="general" vertical="bottom" textRotation="0" wrapText="1" indent="0" justifyLastLine="0" shrinkToFit="0" readingOrder="0"/>
    </dxf>
    <dxf>
      <numFmt numFmtId="14" formatCode="0.00%"/>
    </dxf>
    <dxf>
      <numFmt numFmtId="14" formatCode="0.00%"/>
    </dxf>
    <dxf>
      <alignment horizontal="general" vertical="bottom" textRotation="0" wrapText="1" indent="0" justifyLastLine="0" shrinkToFit="0" readingOrder="0"/>
    </dxf>
    <dxf>
      <numFmt numFmtId="14" formatCode="0.00%"/>
    </dxf>
    <dxf>
      <numFmt numFmtId="14" formatCode="0.00%"/>
    </dxf>
    <dxf>
      <alignment horizontal="general" vertical="bottom" textRotation="0" wrapText="1" indent="0" justifyLastLine="0" shrinkToFit="0" readingOrder="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FDFB5B-8450-41C8-B339-AD99B02F4827}" name="National" displayName="National" ref="A2:C11" totalsRowShown="0">
  <tableColumns count="3">
    <tableColumn id="1" xr3:uid="{27C640D7-7B79-42C2-90B3-EE94E052DF56}" name="Measure"/>
    <tableColumn id="2" xr3:uid="{BADB64E5-341D-4121-87F9-7D6378C4032A}" name="Target"/>
    <tableColumn id="3" xr3:uid="{EAB5584C-5B75-498A-8357-6F794DABC83A}" name="Outcome" dataDxfId="27"/>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547C29-99D7-49D4-BDD1-246ADAC7AAC6}" name="Demo_Gender" displayName="Demo_Gender" ref="A2:D13" totalsRowShown="0" headerRowDxfId="26">
  <tableColumns count="4">
    <tableColumn id="1" xr3:uid="{D4832C49-0EBA-4E93-946C-A4442B855782}" name="Measure"/>
    <tableColumn id="2" xr3:uid="{665DDD09-5FC8-4182-89F0-66179725A99E}" name="Male" dataDxfId="25"/>
    <tableColumn id="3" xr3:uid="{004AD528-F417-4D3F-A099-391D55D2B8EA}" name="Female" dataDxfId="24"/>
    <tableColumn id="4" xr3:uid="{12404F49-C7BD-4214-B25A-9D454BE4EEE2}" name="Gender Not Reported9"/>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F64B60-5BEC-47EC-80E6-2BD95815F01E}" name="Demo_Ethnicity" displayName="Demo_Ethnicity" ref="A2:C13" totalsRowShown="0" headerRowDxfId="23">
  <tableColumns count="3">
    <tableColumn id="1" xr3:uid="{0CA66FE5-2DDE-49F4-8A5E-0F344CC39B1E}" name="Measure"/>
    <tableColumn id="2" xr3:uid="{CF0C1CB1-5596-4C25-8A5C-7414F4A92B6D}" name="Hispanic/ Latino" dataDxfId="22"/>
    <tableColumn id="3" xr3:uid="{E3A68805-4CAD-4EA6-B037-188BA63E4D8C}" name="Not Hispanic/ Latino" dataDxfId="21"/>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1327F9-D7D0-46AE-B06F-6A333D70853E}" name="Demo_Race" displayName="Demo_Race" ref="A2:I13" totalsRowShown="0" headerRowDxfId="20">
  <tableColumns count="9">
    <tableColumn id="1" xr3:uid="{6DCF0630-B85B-42AE-8FEE-96519FEC4DB8}" name="Measure"/>
    <tableColumn id="2" xr3:uid="{D852FBA8-F7B5-4ADB-8A95-1025FD89F7FA}" name="American Indian/ Alaskan Native" dataDxfId="19"/>
    <tableColumn id="3" xr3:uid="{DCE86091-B2DC-448E-A3F9-CB910C1DFD53}" name="Asian" dataDxfId="18"/>
    <tableColumn id="5" xr3:uid="{DCCD72F0-9D2F-4761-9E9A-1D5D76911375}" name="Black/African American" dataDxfId="17"/>
    <tableColumn id="6" xr3:uid="{AEA30861-9621-4591-A6AB-F0043D31D2FE}" name="Native Hawaiian/ Pacific Islander" dataDxfId="16"/>
    <tableColumn id="9" xr3:uid="{E466155D-B0C7-4279-A73E-04D0845B252E}" name="White" dataDxfId="15"/>
    <tableColumn id="10" xr3:uid="{F4109A6B-A630-4BFA-A56F-E3388589E6F8}" name="Multiracial" dataDxfId="14"/>
    <tableColumn id="7" xr3:uid="{1142A4D6-AFB9-4C65-8C4C-E2538025974B}" name="People of Color11" dataDxfId="13"/>
    <tableColumn id="8" xr3:uid="{EE26FDE8-CE10-4CDF-8BB7-FB47F6DC06BE}" name="Race Not Reported9" dataDxfId="12"/>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814C61-CDF1-4767-A7EF-562FA5649A90}" name="Demo_Age" displayName="Demo_Age" ref="A2:I13" totalsRowShown="0" headerRowDxfId="11">
  <tableColumns count="9">
    <tableColumn id="1" xr3:uid="{C78026CB-E2A8-4133-832E-F5C8D72B2097}" name="Measure"/>
    <tableColumn id="2" xr3:uid="{8904E1FE-B0DE-4C7E-9883-742FFA7F757D}" name="18-24" dataDxfId="10"/>
    <tableColumn id="3" xr3:uid="{9DE76914-F424-495E-8496-0173008547BE}" name="25-29" dataDxfId="9"/>
    <tableColumn id="5" xr3:uid="{C8D93774-482A-4154-82E9-4E01596F2ABA}" name="30-34" dataDxfId="8"/>
    <tableColumn id="6" xr3:uid="{A45B2881-9DB6-4E4D-8E12-F566B4FDFFE2}" name="35-44" dataDxfId="7"/>
    <tableColumn id="9" xr3:uid="{B2B92F1B-5B48-4052-9EAD-E794D6AF990C}" name="45-54" dataDxfId="6"/>
    <tableColumn id="10" xr3:uid="{55A12ED9-E0EA-4E17-B52A-CA5582391482}" name="55-64" dataDxfId="5"/>
    <tableColumn id="7" xr3:uid="{92342B22-58A7-4149-9049-36D593012ED9}" name="65+" dataDxfId="4"/>
    <tableColumn id="8" xr3:uid="{7973684E-828F-4923-A3FE-58B6F3C560F2}" name="Age not reported9" dataDxfId="3"/>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FBC0B39-3188-4954-B6CB-D237C26C751A}" name="Demo_Population" displayName="Demo_Population" ref="A2:C13" totalsRowShown="0" headerRowDxfId="2">
  <tableColumns count="3">
    <tableColumn id="1" xr3:uid="{FED4A08B-17DD-403E-9858-BBC863A6172C}" name="Measure"/>
    <tableColumn id="2" xr3:uid="{A0A5AE2B-0FED-47B4-A8FE-EF3AF81BFA22}" name="Homeless Women Veterans &amp; Homeless Veterans with Children9" dataDxfId="1"/>
    <tableColumn id="3" xr3:uid="{26968B06-A7E1-47E2-9EDE-EA757C5B2B50}" name="Incarcerated Veterans10"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5E570-F23E-4A55-925B-BF7B9BB20364}">
  <sheetPr>
    <tabColor rgb="FFA5A5A5"/>
  </sheetPr>
  <dimension ref="A1:F24"/>
  <sheetViews>
    <sheetView showGridLines="0" tabSelected="1" workbookViewId="0">
      <selection activeCell="A22" sqref="A22:F22"/>
    </sheetView>
  </sheetViews>
  <sheetFormatPr defaultRowHeight="15" x14ac:dyDescent="0.25"/>
  <cols>
    <col min="1" max="1" width="68" bestFit="1" customWidth="1"/>
    <col min="2" max="3" width="12.7109375" customWidth="1"/>
  </cols>
  <sheetData>
    <row r="1" spans="1:6" ht="78.75" customHeight="1" x14ac:dyDescent="0.25">
      <c r="A1" s="9" t="s">
        <v>44</v>
      </c>
      <c r="B1" s="9"/>
      <c r="C1" s="9"/>
    </row>
    <row r="2" spans="1:6" x14ac:dyDescent="0.25">
      <c r="A2" t="s">
        <v>0</v>
      </c>
      <c r="B2" t="s">
        <v>1</v>
      </c>
      <c r="C2" t="s">
        <v>2</v>
      </c>
    </row>
    <row r="3" spans="1:6" ht="17.25" x14ac:dyDescent="0.25">
      <c r="A3" t="s">
        <v>3</v>
      </c>
      <c r="B3" s="1">
        <v>18000</v>
      </c>
      <c r="C3" s="1">
        <v>17389</v>
      </c>
    </row>
    <row r="4" spans="1:6" ht="17.25" x14ac:dyDescent="0.25">
      <c r="A4" t="s">
        <v>4</v>
      </c>
      <c r="B4" t="s">
        <v>5</v>
      </c>
      <c r="C4" s="1">
        <v>14202</v>
      </c>
    </row>
    <row r="5" spans="1:6" x14ac:dyDescent="0.25">
      <c r="A5" t="s">
        <v>6</v>
      </c>
      <c r="B5" t="s">
        <v>5</v>
      </c>
      <c r="C5" s="1">
        <v>12627</v>
      </c>
    </row>
    <row r="6" spans="1:6" ht="17.25" x14ac:dyDescent="0.25">
      <c r="A6" t="s">
        <v>7</v>
      </c>
      <c r="B6" s="2">
        <v>16</v>
      </c>
      <c r="C6" s="2">
        <v>18.34</v>
      </c>
    </row>
    <row r="7" spans="1:6" ht="17.25" x14ac:dyDescent="0.25">
      <c r="A7" t="s">
        <v>8</v>
      </c>
      <c r="B7" s="7">
        <v>0.63</v>
      </c>
      <c r="C7" s="7">
        <v>0.55200000000000005</v>
      </c>
    </row>
    <row r="8" spans="1:6" ht="17.25" x14ac:dyDescent="0.25">
      <c r="A8" t="s">
        <v>9</v>
      </c>
      <c r="B8" t="s">
        <v>5</v>
      </c>
      <c r="C8" s="7">
        <v>0.58699999999999997</v>
      </c>
    </row>
    <row r="9" spans="1:6" ht="17.25" x14ac:dyDescent="0.25">
      <c r="A9" t="s">
        <v>10</v>
      </c>
      <c r="B9" t="s">
        <v>5</v>
      </c>
      <c r="C9" s="7">
        <v>0.36399999999999999</v>
      </c>
    </row>
    <row r="10" spans="1:6" ht="17.25" x14ac:dyDescent="0.25">
      <c r="A10" t="s">
        <v>11</v>
      </c>
      <c r="B10" t="s">
        <v>5</v>
      </c>
      <c r="C10" s="7">
        <v>0.26800000000000002</v>
      </c>
    </row>
    <row r="11" spans="1:6" ht="17.25" x14ac:dyDescent="0.25">
      <c r="A11" t="s">
        <v>12</v>
      </c>
      <c r="B11" s="4">
        <v>7100</v>
      </c>
      <c r="C11" s="4">
        <v>8650</v>
      </c>
    </row>
    <row r="13" spans="1:6" s="6" customFormat="1" x14ac:dyDescent="0.25">
      <c r="A13" s="8" t="s">
        <v>51</v>
      </c>
      <c r="B13" s="8"/>
      <c r="C13" s="8"/>
      <c r="D13" s="8"/>
      <c r="E13" s="8"/>
      <c r="F13" s="8"/>
    </row>
    <row r="14" spans="1:6" s="6" customFormat="1" ht="28.5" customHeight="1" x14ac:dyDescent="0.25">
      <c r="A14" s="8" t="s">
        <v>45</v>
      </c>
      <c r="B14" s="8"/>
      <c r="C14" s="8"/>
      <c r="D14" s="8"/>
      <c r="E14" s="8"/>
      <c r="F14" s="8"/>
    </row>
    <row r="15" spans="1:6" s="6" customFormat="1" ht="28.5" customHeight="1" x14ac:dyDescent="0.25">
      <c r="A15" s="8" t="s">
        <v>46</v>
      </c>
      <c r="B15" s="8"/>
      <c r="C15" s="8"/>
      <c r="D15" s="8"/>
      <c r="E15" s="8"/>
      <c r="F15" s="8"/>
    </row>
    <row r="16" spans="1:6" s="6" customFormat="1" ht="28.5" customHeight="1" x14ac:dyDescent="0.25">
      <c r="A16" s="8" t="s">
        <v>47</v>
      </c>
      <c r="B16" s="8"/>
      <c r="C16" s="8"/>
      <c r="D16" s="8"/>
      <c r="E16" s="8"/>
      <c r="F16" s="8"/>
    </row>
    <row r="17" spans="1:6" s="6" customFormat="1" ht="28.5" customHeight="1" x14ac:dyDescent="0.25">
      <c r="A17" s="8" t="s">
        <v>13</v>
      </c>
      <c r="B17" s="8"/>
      <c r="C17" s="8"/>
      <c r="D17" s="8"/>
      <c r="E17" s="8"/>
      <c r="F17" s="8"/>
    </row>
    <row r="18" spans="1:6" s="6" customFormat="1" ht="45.4" customHeight="1" x14ac:dyDescent="0.25">
      <c r="A18" s="8" t="s">
        <v>14</v>
      </c>
      <c r="B18" s="8"/>
      <c r="C18" s="8"/>
      <c r="D18" s="8"/>
      <c r="E18" s="8"/>
      <c r="F18" s="8"/>
    </row>
    <row r="19" spans="1:6" s="6" customFormat="1" ht="45.4" customHeight="1" x14ac:dyDescent="0.25">
      <c r="A19" s="8" t="s">
        <v>48</v>
      </c>
      <c r="B19" s="8"/>
      <c r="C19" s="8"/>
      <c r="D19" s="8"/>
      <c r="E19" s="8"/>
      <c r="F19" s="8"/>
    </row>
    <row r="20" spans="1:6" s="6" customFormat="1" ht="45.4" customHeight="1" x14ac:dyDescent="0.25">
      <c r="A20" s="8" t="s">
        <v>49</v>
      </c>
      <c r="B20" s="8"/>
      <c r="C20" s="8"/>
      <c r="D20" s="8"/>
      <c r="E20" s="8"/>
      <c r="F20" s="8"/>
    </row>
    <row r="21" spans="1:6" s="6" customFormat="1" ht="45.4" customHeight="1" x14ac:dyDescent="0.25">
      <c r="A21" s="8" t="s">
        <v>50</v>
      </c>
      <c r="B21" s="8"/>
      <c r="C21" s="8"/>
      <c r="D21" s="8"/>
      <c r="E21" s="8"/>
      <c r="F21" s="8"/>
    </row>
    <row r="22" spans="1:6" s="6" customFormat="1" ht="28.5" customHeight="1" x14ac:dyDescent="0.25">
      <c r="A22" s="8"/>
      <c r="B22" s="8"/>
      <c r="C22" s="8"/>
      <c r="D22" s="8"/>
      <c r="E22" s="8"/>
      <c r="F22" s="8"/>
    </row>
    <row r="23" spans="1:6" s="6" customFormat="1" ht="28.5" customHeight="1" x14ac:dyDescent="0.25">
      <c r="A23" s="8"/>
      <c r="B23" s="8"/>
      <c r="C23" s="8"/>
      <c r="D23" s="8"/>
      <c r="E23" s="8"/>
      <c r="F23" s="8"/>
    </row>
    <row r="24" spans="1:6" s="6" customFormat="1" ht="28.5" customHeight="1" x14ac:dyDescent="0.25">
      <c r="A24" s="8"/>
      <c r="B24" s="8"/>
      <c r="C24" s="8"/>
      <c r="D24" s="8"/>
      <c r="E24" s="8"/>
      <c r="F24" s="8"/>
    </row>
  </sheetData>
  <sheetProtection sheet="1" objects="1" scenarios="1"/>
  <mergeCells count="13">
    <mergeCell ref="A20:F20"/>
    <mergeCell ref="A21:F21"/>
    <mergeCell ref="A22:F22"/>
    <mergeCell ref="A23:F23"/>
    <mergeCell ref="A24:F24"/>
    <mergeCell ref="A17:F17"/>
    <mergeCell ref="A18:F18"/>
    <mergeCell ref="A19:F19"/>
    <mergeCell ref="A1:C1"/>
    <mergeCell ref="A13:F13"/>
    <mergeCell ref="A14:F14"/>
    <mergeCell ref="A15:F15"/>
    <mergeCell ref="A16:F16"/>
  </mergeCell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835ED-CB3B-44B1-9144-BBEDCF1F6E69}">
  <sheetPr>
    <tabColor rgb="FF4472C4"/>
  </sheetPr>
  <dimension ref="A1:F26"/>
  <sheetViews>
    <sheetView showGridLines="0" workbookViewId="0">
      <selection activeCell="A25" sqref="A25:F25"/>
    </sheetView>
  </sheetViews>
  <sheetFormatPr defaultRowHeight="15" x14ac:dyDescent="0.25"/>
  <cols>
    <col min="1" max="1" width="61.5703125" bestFit="1" customWidth="1"/>
    <col min="2" max="4" width="12.7109375" customWidth="1"/>
  </cols>
  <sheetData>
    <row r="1" spans="1:6" ht="78.75" customHeight="1" x14ac:dyDescent="0.25">
      <c r="A1" s="9" t="s">
        <v>52</v>
      </c>
      <c r="B1" s="9"/>
      <c r="C1" s="9"/>
      <c r="D1" s="9"/>
    </row>
    <row r="2" spans="1:6" s="6" customFormat="1" ht="32.25" x14ac:dyDescent="0.25">
      <c r="A2" s="6" t="s">
        <v>0</v>
      </c>
      <c r="B2" s="6" t="s">
        <v>15</v>
      </c>
      <c r="C2" s="6" t="s">
        <v>16</v>
      </c>
      <c r="D2" s="6" t="s">
        <v>17</v>
      </c>
    </row>
    <row r="3" spans="1:6" ht="17.25" x14ac:dyDescent="0.25">
      <c r="A3" t="s">
        <v>18</v>
      </c>
      <c r="B3" s="1">
        <v>15242</v>
      </c>
      <c r="C3" s="1">
        <v>2061</v>
      </c>
      <c r="D3">
        <v>86</v>
      </c>
    </row>
    <row r="4" spans="1:6" x14ac:dyDescent="0.25">
      <c r="A4" t="s">
        <v>19</v>
      </c>
      <c r="B4" s="7">
        <v>0.8765311403760998</v>
      </c>
      <c r="C4" s="7">
        <v>0.118523204324573</v>
      </c>
      <c r="D4" s="7">
        <v>4.9456552993271605E-3</v>
      </c>
    </row>
    <row r="5" spans="1:6" ht="17.25" x14ac:dyDescent="0.25">
      <c r="A5" t="s">
        <v>20</v>
      </c>
      <c r="B5" s="1">
        <v>12427</v>
      </c>
      <c r="C5" s="1">
        <v>1704</v>
      </c>
      <c r="D5">
        <v>71</v>
      </c>
    </row>
    <row r="6" spans="1:6" x14ac:dyDescent="0.25">
      <c r="A6" t="s">
        <v>21</v>
      </c>
      <c r="B6" s="7">
        <v>0.87501760315448529</v>
      </c>
      <c r="C6" s="7">
        <v>0.11998310097169412</v>
      </c>
      <c r="D6" s="7">
        <v>4.9992958738205888E-3</v>
      </c>
    </row>
    <row r="7" spans="1:6" x14ac:dyDescent="0.25">
      <c r="A7" t="s">
        <v>22</v>
      </c>
      <c r="B7" s="1">
        <v>11120</v>
      </c>
      <c r="C7" s="1">
        <v>1443</v>
      </c>
      <c r="D7" s="1">
        <v>64</v>
      </c>
    </row>
    <row r="8" spans="1:6" ht="17.25" x14ac:dyDescent="0.25">
      <c r="A8" t="s">
        <v>7</v>
      </c>
      <c r="B8" s="2">
        <v>18.397041349999999</v>
      </c>
      <c r="C8" s="2">
        <v>17.989850621999999</v>
      </c>
      <c r="D8" t="s">
        <v>5</v>
      </c>
    </row>
    <row r="9" spans="1:6" ht="17.25" x14ac:dyDescent="0.25">
      <c r="A9" t="s">
        <v>8</v>
      </c>
      <c r="B9" s="7">
        <v>0.55073629999999996</v>
      </c>
      <c r="C9" s="7">
        <v>0.56572770000000006</v>
      </c>
      <c r="D9" t="s">
        <v>5</v>
      </c>
    </row>
    <row r="10" spans="1:6" ht="17.25" x14ac:dyDescent="0.25">
      <c r="A10" t="s">
        <v>9</v>
      </c>
      <c r="B10" s="7">
        <v>0.59087643700000003</v>
      </c>
      <c r="C10" s="7">
        <v>0.55972696200000005</v>
      </c>
      <c r="D10" t="s">
        <v>5</v>
      </c>
    </row>
    <row r="11" spans="1:6" ht="17.25" x14ac:dyDescent="0.25">
      <c r="A11" t="s">
        <v>10</v>
      </c>
      <c r="B11" s="7">
        <v>0.36199999999999999</v>
      </c>
      <c r="C11" s="7">
        <v>0.38200000000000001</v>
      </c>
      <c r="D11" t="s">
        <v>5</v>
      </c>
    </row>
    <row r="12" spans="1:6" ht="17.25" x14ac:dyDescent="0.25">
      <c r="A12" t="s">
        <v>11</v>
      </c>
      <c r="B12" s="7">
        <v>0.26500000000000001</v>
      </c>
      <c r="C12" s="7">
        <v>0.28799999999999998</v>
      </c>
      <c r="D12" t="s">
        <v>5</v>
      </c>
    </row>
    <row r="13" spans="1:6" ht="17.25" x14ac:dyDescent="0.25">
      <c r="A13" t="s">
        <v>12</v>
      </c>
      <c r="B13" s="4">
        <v>8684</v>
      </c>
      <c r="C13" s="4">
        <v>8580</v>
      </c>
      <c r="D13" t="s">
        <v>5</v>
      </c>
    </row>
    <row r="15" spans="1:6" ht="15" customHeight="1" x14ac:dyDescent="0.25">
      <c r="A15" s="8" t="s">
        <v>51</v>
      </c>
      <c r="B15" s="8"/>
      <c r="C15" s="8"/>
      <c r="D15" s="8"/>
      <c r="E15" s="8"/>
      <c r="F15" s="8"/>
    </row>
    <row r="16" spans="1:6" ht="28.5" customHeight="1" x14ac:dyDescent="0.25">
      <c r="A16" s="8" t="s">
        <v>45</v>
      </c>
      <c r="B16" s="8"/>
      <c r="C16" s="8"/>
      <c r="D16" s="8"/>
      <c r="E16" s="8"/>
      <c r="F16" s="8"/>
    </row>
    <row r="17" spans="1:6" ht="28.5" customHeight="1" x14ac:dyDescent="0.25">
      <c r="A17" s="8" t="s">
        <v>46</v>
      </c>
      <c r="B17" s="8"/>
      <c r="C17" s="8"/>
      <c r="D17" s="8"/>
      <c r="E17" s="8"/>
      <c r="F17" s="8"/>
    </row>
    <row r="18" spans="1:6" ht="28.5" customHeight="1" x14ac:dyDescent="0.25">
      <c r="A18" s="8" t="s">
        <v>47</v>
      </c>
      <c r="B18" s="8"/>
      <c r="C18" s="8"/>
      <c r="D18" s="8"/>
      <c r="E18" s="8"/>
      <c r="F18" s="8"/>
    </row>
    <row r="19" spans="1:6" ht="28.5" customHeight="1" x14ac:dyDescent="0.25">
      <c r="A19" s="8" t="s">
        <v>13</v>
      </c>
      <c r="B19" s="8"/>
      <c r="C19" s="8"/>
      <c r="D19" s="8"/>
      <c r="E19" s="8"/>
      <c r="F19" s="8"/>
    </row>
    <row r="20" spans="1:6" ht="45.4" customHeight="1" x14ac:dyDescent="0.25">
      <c r="A20" s="8" t="s">
        <v>14</v>
      </c>
      <c r="B20" s="8"/>
      <c r="C20" s="8"/>
      <c r="D20" s="8"/>
      <c r="E20" s="8"/>
      <c r="F20" s="8"/>
    </row>
    <row r="21" spans="1:6" ht="45.4" customHeight="1" x14ac:dyDescent="0.25">
      <c r="A21" s="8" t="s">
        <v>48</v>
      </c>
      <c r="B21" s="8"/>
      <c r="C21" s="8"/>
      <c r="D21" s="8"/>
      <c r="E21" s="8"/>
      <c r="F21" s="8"/>
    </row>
    <row r="22" spans="1:6" ht="45.4" customHeight="1" x14ac:dyDescent="0.25">
      <c r="A22" s="8" t="s">
        <v>49</v>
      </c>
      <c r="B22" s="8"/>
      <c r="C22" s="8"/>
      <c r="D22" s="8"/>
      <c r="E22" s="8"/>
      <c r="F22" s="8"/>
    </row>
    <row r="23" spans="1:6" ht="45.4" customHeight="1" x14ac:dyDescent="0.25">
      <c r="A23" s="8" t="s">
        <v>50</v>
      </c>
      <c r="B23" s="8"/>
      <c r="C23" s="8"/>
      <c r="D23" s="8"/>
      <c r="E23" s="8"/>
      <c r="F23" s="8"/>
    </row>
    <row r="24" spans="1:6" ht="63.75" customHeight="1" x14ac:dyDescent="0.25">
      <c r="A24" s="8" t="s">
        <v>23</v>
      </c>
      <c r="B24" s="8"/>
      <c r="C24" s="8"/>
      <c r="D24" s="8"/>
      <c r="E24" s="8"/>
      <c r="F24" s="8"/>
    </row>
    <row r="25" spans="1:6" ht="28.5" customHeight="1" x14ac:dyDescent="0.25">
      <c r="A25" s="8"/>
      <c r="B25" s="8"/>
      <c r="C25" s="8"/>
      <c r="D25" s="8"/>
      <c r="E25" s="8"/>
      <c r="F25" s="8"/>
    </row>
    <row r="26" spans="1:6" ht="28.5" customHeight="1" x14ac:dyDescent="0.25">
      <c r="A26" s="8"/>
      <c r="B26" s="8"/>
      <c r="C26" s="8"/>
      <c r="D26" s="8"/>
      <c r="E26" s="8"/>
      <c r="F26" s="8"/>
    </row>
  </sheetData>
  <sheetProtection sheet="1" objects="1" scenarios="1"/>
  <mergeCells count="13">
    <mergeCell ref="A25:F25"/>
    <mergeCell ref="A26:F26"/>
    <mergeCell ref="A17:F17"/>
    <mergeCell ref="A18:F18"/>
    <mergeCell ref="A19:F19"/>
    <mergeCell ref="A20:F20"/>
    <mergeCell ref="A21:F21"/>
    <mergeCell ref="A22:F22"/>
    <mergeCell ref="A1:D1"/>
    <mergeCell ref="A15:F15"/>
    <mergeCell ref="A16:F16"/>
    <mergeCell ref="A23:F23"/>
    <mergeCell ref="A24:F24"/>
  </mergeCell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7D7B-8303-4B93-BED3-90CE0A11EBDA}">
  <sheetPr>
    <tabColor rgb="FFED7D31"/>
  </sheetPr>
  <dimension ref="A1:Q26"/>
  <sheetViews>
    <sheetView showGridLines="0" workbookViewId="0">
      <selection activeCell="A24" sqref="A24:F24"/>
    </sheetView>
  </sheetViews>
  <sheetFormatPr defaultRowHeight="15" x14ac:dyDescent="0.25"/>
  <cols>
    <col min="1" max="1" width="61.5703125" bestFit="1" customWidth="1"/>
    <col min="2" max="4" width="12.7109375" customWidth="1"/>
  </cols>
  <sheetData>
    <row r="1" spans="1:17" ht="78.75" customHeight="1" x14ac:dyDescent="0.25">
      <c r="A1" s="9" t="s">
        <v>53</v>
      </c>
      <c r="B1" s="9"/>
      <c r="C1" s="9"/>
      <c r="D1" s="5"/>
    </row>
    <row r="2" spans="1:17" s="6" customFormat="1" ht="45" x14ac:dyDescent="0.25">
      <c r="A2" s="6" t="s">
        <v>0</v>
      </c>
      <c r="B2" s="6" t="s">
        <v>24</v>
      </c>
      <c r="C2" s="6" t="s">
        <v>25</v>
      </c>
    </row>
    <row r="3" spans="1:17" ht="17.25" x14ac:dyDescent="0.25">
      <c r="A3" t="s">
        <v>18</v>
      </c>
      <c r="B3" s="1">
        <v>1793</v>
      </c>
      <c r="C3" s="1">
        <v>15596</v>
      </c>
    </row>
    <row r="4" spans="1:17" x14ac:dyDescent="0.25">
      <c r="A4" t="s">
        <v>19</v>
      </c>
      <c r="B4" s="7">
        <v>0.10311116222899534</v>
      </c>
      <c r="C4" s="7">
        <v>0.8968888377710047</v>
      </c>
    </row>
    <row r="5" spans="1:17" ht="17.25" x14ac:dyDescent="0.25">
      <c r="A5" t="s">
        <v>20</v>
      </c>
      <c r="B5" s="1">
        <v>1497</v>
      </c>
      <c r="C5" s="1">
        <v>12705</v>
      </c>
      <c r="H5" s="1"/>
      <c r="I5" s="3"/>
      <c r="J5" s="1"/>
      <c r="K5" s="3"/>
      <c r="L5" s="2"/>
      <c r="M5" s="3"/>
      <c r="N5" s="3"/>
      <c r="O5" s="3"/>
      <c r="P5" s="3"/>
      <c r="Q5" s="4"/>
    </row>
    <row r="6" spans="1:17" x14ac:dyDescent="0.25">
      <c r="A6" t="s">
        <v>21</v>
      </c>
      <c r="B6" s="7">
        <v>0.10540768905787917</v>
      </c>
      <c r="C6" s="7">
        <v>0.89459231094212088</v>
      </c>
      <c r="H6" s="1"/>
      <c r="I6" s="3"/>
      <c r="J6" s="1"/>
      <c r="K6" s="3"/>
      <c r="L6" s="2"/>
      <c r="M6" s="3"/>
      <c r="N6" s="3"/>
      <c r="O6" s="3"/>
      <c r="P6" s="3"/>
      <c r="Q6" s="4"/>
    </row>
    <row r="7" spans="1:17" x14ac:dyDescent="0.25">
      <c r="A7" t="s">
        <v>22</v>
      </c>
      <c r="B7" s="1">
        <v>1248</v>
      </c>
      <c r="C7" s="1">
        <v>11379</v>
      </c>
      <c r="H7" s="1"/>
      <c r="I7" s="3"/>
      <c r="J7" s="1"/>
      <c r="K7" s="3"/>
      <c r="L7" s="2"/>
      <c r="M7" s="3"/>
      <c r="N7" s="3"/>
      <c r="O7" s="3"/>
      <c r="P7" s="3"/>
      <c r="Q7" s="4"/>
    </row>
    <row r="8" spans="1:17" ht="17.25" x14ac:dyDescent="0.25">
      <c r="A8" t="s">
        <v>7</v>
      </c>
      <c r="B8" s="2">
        <v>19.647200000000002</v>
      </c>
      <c r="C8" s="2">
        <v>18.189789902000001</v>
      </c>
    </row>
    <row r="9" spans="1:17" ht="17.25" x14ac:dyDescent="0.25">
      <c r="A9" t="s">
        <v>8</v>
      </c>
      <c r="B9" s="7">
        <v>0.55110220399999998</v>
      </c>
      <c r="C9" s="7">
        <v>0.55182998800000005</v>
      </c>
    </row>
    <row r="10" spans="1:17" ht="17.25" x14ac:dyDescent="0.25">
      <c r="A10" t="s">
        <v>9</v>
      </c>
      <c r="B10" s="7">
        <v>0.6</v>
      </c>
      <c r="C10" s="7">
        <v>0.58541815600000002</v>
      </c>
      <c r="H10" s="1"/>
      <c r="I10" s="1"/>
    </row>
    <row r="11" spans="1:17" ht="17.25" x14ac:dyDescent="0.25">
      <c r="A11" t="s">
        <v>10</v>
      </c>
      <c r="B11" s="7">
        <v>0.41399999999999998</v>
      </c>
      <c r="C11" s="7">
        <v>0.35799999999999998</v>
      </c>
      <c r="H11" s="3"/>
      <c r="I11" s="3"/>
    </row>
    <row r="12" spans="1:17" ht="17.25" x14ac:dyDescent="0.25">
      <c r="A12" t="s">
        <v>11</v>
      </c>
      <c r="B12" s="7">
        <v>0.31</v>
      </c>
      <c r="C12" s="7">
        <v>0.26300000000000001</v>
      </c>
      <c r="H12" s="1"/>
      <c r="I12" s="1"/>
    </row>
    <row r="13" spans="1:17" ht="17.25" x14ac:dyDescent="0.25">
      <c r="A13" t="s">
        <v>12</v>
      </c>
      <c r="B13" s="4">
        <v>9360</v>
      </c>
      <c r="C13" s="4">
        <v>8580</v>
      </c>
      <c r="H13" s="3"/>
      <c r="I13" s="3"/>
    </row>
    <row r="14" spans="1:17" x14ac:dyDescent="0.25">
      <c r="H14" s="2"/>
      <c r="I14" s="2"/>
    </row>
    <row r="15" spans="1:17" ht="15" customHeight="1" x14ac:dyDescent="0.25">
      <c r="A15" s="8" t="s">
        <v>51</v>
      </c>
      <c r="B15" s="8"/>
      <c r="C15" s="8"/>
      <c r="D15" s="8"/>
      <c r="E15" s="8"/>
      <c r="F15" s="8"/>
      <c r="H15" s="3"/>
      <c r="I15" s="3"/>
    </row>
    <row r="16" spans="1:17" ht="28.5" customHeight="1" x14ac:dyDescent="0.25">
      <c r="A16" s="8" t="s">
        <v>45</v>
      </c>
      <c r="B16" s="8"/>
      <c r="C16" s="8"/>
      <c r="D16" s="8"/>
      <c r="E16" s="8"/>
      <c r="F16" s="8"/>
      <c r="H16" s="3"/>
      <c r="I16" s="3"/>
    </row>
    <row r="17" spans="1:9" ht="28.5" customHeight="1" x14ac:dyDescent="0.25">
      <c r="A17" s="8" t="s">
        <v>46</v>
      </c>
      <c r="B17" s="8"/>
      <c r="C17" s="8"/>
      <c r="D17" s="8"/>
      <c r="E17" s="8"/>
      <c r="F17" s="8"/>
      <c r="H17" s="3"/>
      <c r="I17" s="3"/>
    </row>
    <row r="18" spans="1:9" ht="28.5" customHeight="1" x14ac:dyDescent="0.25">
      <c r="A18" s="8" t="s">
        <v>47</v>
      </c>
      <c r="B18" s="8"/>
      <c r="C18" s="8"/>
      <c r="D18" s="8"/>
      <c r="E18" s="8"/>
      <c r="F18" s="8"/>
      <c r="H18" s="3"/>
      <c r="I18" s="3"/>
    </row>
    <row r="19" spans="1:9" ht="28.5" customHeight="1" x14ac:dyDescent="0.25">
      <c r="A19" s="8" t="s">
        <v>13</v>
      </c>
      <c r="B19" s="8"/>
      <c r="C19" s="8"/>
      <c r="D19" s="8"/>
      <c r="E19" s="8"/>
      <c r="F19" s="8"/>
      <c r="H19" s="4"/>
      <c r="I19" s="4"/>
    </row>
    <row r="20" spans="1:9" ht="45.4" customHeight="1" x14ac:dyDescent="0.25">
      <c r="A20" s="8" t="s">
        <v>14</v>
      </c>
      <c r="B20" s="8"/>
      <c r="C20" s="8"/>
      <c r="D20" s="8"/>
      <c r="E20" s="8"/>
      <c r="F20" s="8"/>
    </row>
    <row r="21" spans="1:9" ht="45.4" customHeight="1" x14ac:dyDescent="0.25">
      <c r="A21" s="8" t="s">
        <v>48</v>
      </c>
      <c r="B21" s="8"/>
      <c r="C21" s="8"/>
      <c r="D21" s="8"/>
      <c r="E21" s="8"/>
      <c r="F21" s="8"/>
    </row>
    <row r="22" spans="1:9" ht="45.4" customHeight="1" x14ac:dyDescent="0.25">
      <c r="A22" s="8" t="s">
        <v>49</v>
      </c>
      <c r="B22" s="8"/>
      <c r="C22" s="8"/>
      <c r="D22" s="8"/>
      <c r="E22" s="8"/>
      <c r="F22" s="8"/>
    </row>
    <row r="23" spans="1:9" ht="45.4" customHeight="1" x14ac:dyDescent="0.25">
      <c r="A23" s="8" t="s">
        <v>50</v>
      </c>
      <c r="B23" s="8"/>
      <c r="C23" s="8"/>
      <c r="D23" s="8"/>
      <c r="E23" s="8"/>
      <c r="F23" s="8"/>
    </row>
    <row r="24" spans="1:9" ht="28.5" customHeight="1" x14ac:dyDescent="0.25">
      <c r="A24" s="8"/>
      <c r="B24" s="8"/>
      <c r="C24" s="8"/>
      <c r="D24" s="8"/>
      <c r="E24" s="8"/>
      <c r="F24" s="8"/>
    </row>
    <row r="25" spans="1:9" ht="28.5" customHeight="1" x14ac:dyDescent="0.25">
      <c r="A25" s="8"/>
      <c r="B25" s="8"/>
      <c r="C25" s="8"/>
      <c r="D25" s="8"/>
      <c r="E25" s="8"/>
      <c r="F25" s="8"/>
    </row>
    <row r="26" spans="1:9" ht="28.5" customHeight="1" x14ac:dyDescent="0.25">
      <c r="A26" s="8"/>
      <c r="B26" s="8"/>
      <c r="C26" s="8"/>
      <c r="D26" s="8"/>
      <c r="E26" s="8"/>
      <c r="F26" s="8"/>
    </row>
  </sheetData>
  <sheetProtection sheet="1" objects="1" scenarios="1"/>
  <mergeCells count="13">
    <mergeCell ref="A25:F25"/>
    <mergeCell ref="A26:F26"/>
    <mergeCell ref="A19:F19"/>
    <mergeCell ref="A20:F20"/>
    <mergeCell ref="A21:F21"/>
    <mergeCell ref="A22:F22"/>
    <mergeCell ref="A23:F23"/>
    <mergeCell ref="A24:F24"/>
    <mergeCell ref="A1:C1"/>
    <mergeCell ref="A15:F15"/>
    <mergeCell ref="A16:F16"/>
    <mergeCell ref="A17:F17"/>
    <mergeCell ref="A18:F18"/>
  </mergeCell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1722-7BC4-40D2-B407-8B4995ECF8F8}">
  <sheetPr>
    <tabColor rgb="FF70AD47"/>
  </sheetPr>
  <dimension ref="A1:W26"/>
  <sheetViews>
    <sheetView showGridLines="0" workbookViewId="0">
      <selection activeCell="A27" sqref="A27"/>
    </sheetView>
  </sheetViews>
  <sheetFormatPr defaultRowHeight="15" x14ac:dyDescent="0.25"/>
  <cols>
    <col min="1" max="1" width="61.5703125" bestFit="1" customWidth="1"/>
    <col min="2" max="9" width="12.7109375" customWidth="1"/>
  </cols>
  <sheetData>
    <row r="1" spans="1:23" ht="78.75" customHeight="1" x14ac:dyDescent="0.25">
      <c r="A1" s="9" t="s">
        <v>54</v>
      </c>
      <c r="B1" s="9"/>
      <c r="C1" s="9"/>
      <c r="D1" s="5"/>
    </row>
    <row r="2" spans="1:23" s="6" customFormat="1" ht="60" x14ac:dyDescent="0.25">
      <c r="A2" s="6" t="s">
        <v>0</v>
      </c>
      <c r="B2" s="6" t="s">
        <v>26</v>
      </c>
      <c r="C2" s="6" t="s">
        <v>27</v>
      </c>
      <c r="D2" s="6" t="s">
        <v>28</v>
      </c>
      <c r="E2" s="6" t="s">
        <v>29</v>
      </c>
      <c r="F2" s="6" t="s">
        <v>30</v>
      </c>
      <c r="G2" s="6" t="s">
        <v>31</v>
      </c>
      <c r="H2" s="6" t="s">
        <v>32</v>
      </c>
      <c r="I2" s="6" t="s">
        <v>33</v>
      </c>
    </row>
    <row r="3" spans="1:23" ht="17.25" x14ac:dyDescent="0.25">
      <c r="A3" t="s">
        <v>18</v>
      </c>
      <c r="B3">
        <v>297</v>
      </c>
      <c r="C3">
        <v>225</v>
      </c>
      <c r="D3" s="1">
        <v>7707</v>
      </c>
      <c r="E3">
        <v>124</v>
      </c>
      <c r="F3" s="1">
        <v>7293</v>
      </c>
      <c r="G3">
        <v>307</v>
      </c>
      <c r="H3" s="1">
        <v>8660</v>
      </c>
      <c r="I3" s="1">
        <v>1436</v>
      </c>
    </row>
    <row r="4" spans="1:23" x14ac:dyDescent="0.25">
      <c r="A4" t="s">
        <v>19</v>
      </c>
      <c r="B4" s="7">
        <v>1.707976306860659E-2</v>
      </c>
      <c r="C4" s="7">
        <v>1.2939214445914084E-2</v>
      </c>
      <c r="D4" s="7">
        <v>0.44321122548737707</v>
      </c>
      <c r="E4" s="7">
        <v>7.1309448501926508E-3</v>
      </c>
      <c r="F4" s="7">
        <v>0.41940307090689516</v>
      </c>
      <c r="G4" s="7">
        <v>1.765483926620277E-2</v>
      </c>
      <c r="H4" s="7">
        <v>0.49801598711829315</v>
      </c>
      <c r="I4" s="7">
        <v>8.2580941974811667E-2</v>
      </c>
    </row>
    <row r="5" spans="1:23" ht="17.25" x14ac:dyDescent="0.25">
      <c r="A5" t="s">
        <v>20</v>
      </c>
      <c r="B5">
        <v>225</v>
      </c>
      <c r="C5">
        <v>200</v>
      </c>
      <c r="D5" s="1">
        <v>6357</v>
      </c>
      <c r="E5">
        <v>85</v>
      </c>
      <c r="F5" s="1">
        <v>5904</v>
      </c>
      <c r="G5">
        <v>230</v>
      </c>
      <c r="H5" s="1">
        <v>7097</v>
      </c>
      <c r="I5">
        <v>1201</v>
      </c>
      <c r="N5" s="1"/>
      <c r="O5" s="3"/>
      <c r="P5" s="1"/>
      <c r="Q5" s="3"/>
      <c r="R5" s="2"/>
      <c r="S5" s="3"/>
      <c r="T5" s="3"/>
      <c r="U5" s="3"/>
      <c r="V5" s="3"/>
      <c r="W5" s="4"/>
    </row>
    <row r="6" spans="1:23" x14ac:dyDescent="0.25">
      <c r="A6" t="s">
        <v>21</v>
      </c>
      <c r="B6" s="7">
        <f>B5/14202</f>
        <v>1.5842839036755388E-2</v>
      </c>
      <c r="C6" s="7">
        <f t="shared" ref="C6:I6" si="0">C5/14202</f>
        <v>1.408252358822701E-2</v>
      </c>
      <c r="D6" s="7">
        <f t="shared" si="0"/>
        <v>0.44761301225179551</v>
      </c>
      <c r="E6" s="7">
        <f t="shared" si="0"/>
        <v>5.9850725249964796E-3</v>
      </c>
      <c r="F6" s="7">
        <f t="shared" si="0"/>
        <v>0.41571609632446133</v>
      </c>
      <c r="G6" s="7">
        <f t="shared" si="0"/>
        <v>1.6194902126461061E-2</v>
      </c>
      <c r="H6" s="7">
        <f t="shared" si="0"/>
        <v>0.49971834952823546</v>
      </c>
      <c r="I6" s="7">
        <f t="shared" si="0"/>
        <v>8.4565554147303199E-2</v>
      </c>
      <c r="N6" s="1"/>
      <c r="O6" s="3"/>
      <c r="P6" s="1"/>
      <c r="Q6" s="3"/>
      <c r="R6" s="2"/>
      <c r="S6" s="3"/>
      <c r="T6" s="3"/>
      <c r="U6" s="3"/>
      <c r="V6" s="3"/>
      <c r="W6" s="4"/>
    </row>
    <row r="7" spans="1:23" x14ac:dyDescent="0.25">
      <c r="A7" t="s">
        <v>22</v>
      </c>
      <c r="B7" s="1">
        <v>251</v>
      </c>
      <c r="C7" s="1">
        <v>165</v>
      </c>
      <c r="D7" s="1">
        <v>5278</v>
      </c>
      <c r="E7" s="1">
        <v>69</v>
      </c>
      <c r="F7" s="1">
        <v>5689</v>
      </c>
      <c r="G7" s="1">
        <v>216</v>
      </c>
      <c r="H7" s="1">
        <v>5979</v>
      </c>
      <c r="I7" s="1">
        <v>959</v>
      </c>
      <c r="N7" s="1"/>
      <c r="O7" s="3"/>
      <c r="P7" s="1"/>
      <c r="Q7" s="3"/>
      <c r="R7" s="2"/>
      <c r="S7" s="3"/>
      <c r="T7" s="3"/>
      <c r="U7" s="3"/>
      <c r="V7" s="3"/>
      <c r="W7" s="4"/>
    </row>
    <row r="8" spans="1:23" ht="17.25" x14ac:dyDescent="0.25">
      <c r="A8" t="s">
        <v>7</v>
      </c>
      <c r="B8" s="2">
        <v>18.395319148999999</v>
      </c>
      <c r="C8" s="2">
        <v>22.25</v>
      </c>
      <c r="D8" s="2">
        <v>17.741914327</v>
      </c>
      <c r="E8" s="2">
        <v>20.074130435000001</v>
      </c>
      <c r="F8" s="2">
        <v>18.567670551999999</v>
      </c>
      <c r="G8" s="2">
        <v>17.219926471000001</v>
      </c>
      <c r="H8" s="2">
        <v>17.91</v>
      </c>
      <c r="I8" t="s">
        <v>5</v>
      </c>
    </row>
    <row r="9" spans="1:23" ht="17.25" x14ac:dyDescent="0.25">
      <c r="A9" t="s">
        <v>8</v>
      </c>
      <c r="B9" s="7">
        <v>0.62666666699999996</v>
      </c>
      <c r="C9" s="7">
        <v>0.61</v>
      </c>
      <c r="D9" s="7">
        <v>0.54900110099999999</v>
      </c>
      <c r="E9" s="7">
        <v>0.54117647099999999</v>
      </c>
      <c r="F9" s="7">
        <v>0.55216802200000004</v>
      </c>
      <c r="G9" s="7">
        <v>0.59130434799999998</v>
      </c>
      <c r="H9" s="7">
        <v>0.55400000000000005</v>
      </c>
      <c r="I9" t="s">
        <v>5</v>
      </c>
    </row>
    <row r="10" spans="1:23" ht="17.25" x14ac:dyDescent="0.25">
      <c r="A10" t="s">
        <v>9</v>
      </c>
      <c r="B10" s="7">
        <v>0.66666666699999999</v>
      </c>
      <c r="C10" s="7">
        <v>0.56000000000000005</v>
      </c>
      <c r="D10" s="7">
        <v>0.58578987199999999</v>
      </c>
      <c r="E10" s="7">
        <v>0.66666666699999999</v>
      </c>
      <c r="F10" s="7">
        <v>0.58405172400000005</v>
      </c>
      <c r="G10" s="7">
        <v>0.625</v>
      </c>
      <c r="H10" s="7">
        <v>0.59099999999999997</v>
      </c>
      <c r="I10" t="s">
        <v>5</v>
      </c>
      <c r="N10" s="1"/>
      <c r="O10" s="1"/>
    </row>
    <row r="11" spans="1:23" ht="17.25" x14ac:dyDescent="0.25">
      <c r="A11" t="s">
        <v>10</v>
      </c>
      <c r="B11" s="7">
        <v>0.32400000000000001</v>
      </c>
      <c r="C11" s="7">
        <v>0.45200000000000001</v>
      </c>
      <c r="D11" s="7">
        <v>0.34799999999999998</v>
      </c>
      <c r="E11" s="7">
        <v>0.443</v>
      </c>
      <c r="F11" s="7">
        <v>0.374</v>
      </c>
      <c r="G11" s="7">
        <v>0.35799999999999998</v>
      </c>
      <c r="H11" s="7">
        <v>0.35699999999999998</v>
      </c>
      <c r="I11" t="s">
        <v>5</v>
      </c>
      <c r="N11" s="3"/>
      <c r="O11" s="3"/>
    </row>
    <row r="12" spans="1:23" ht="17.25" x14ac:dyDescent="0.25">
      <c r="A12" t="s">
        <v>11</v>
      </c>
      <c r="B12" s="7">
        <v>0.217</v>
      </c>
      <c r="C12" s="7">
        <v>0.39300000000000002</v>
      </c>
      <c r="D12" s="7">
        <v>0.252</v>
      </c>
      <c r="E12" s="7">
        <v>0.32600000000000001</v>
      </c>
      <c r="F12" s="7">
        <v>0.27200000000000002</v>
      </c>
      <c r="G12" s="7">
        <v>0.27800000000000002</v>
      </c>
      <c r="H12" s="7">
        <v>0.26500000000000001</v>
      </c>
      <c r="I12" t="s">
        <v>5</v>
      </c>
      <c r="N12" s="1"/>
      <c r="O12" s="1"/>
    </row>
    <row r="13" spans="1:23" ht="17.25" x14ac:dyDescent="0.25">
      <c r="A13" t="s">
        <v>12</v>
      </c>
      <c r="B13" s="4">
        <v>8840</v>
      </c>
      <c r="C13" s="4">
        <v>9880</v>
      </c>
      <c r="D13" s="4">
        <v>8320</v>
      </c>
      <c r="E13" s="4">
        <v>8362</v>
      </c>
      <c r="F13" s="4">
        <v>8840</v>
      </c>
      <c r="G13" s="4">
        <v>8840</v>
      </c>
      <c r="H13" s="4">
        <v>8580</v>
      </c>
      <c r="I13" t="s">
        <v>5</v>
      </c>
      <c r="N13" s="3"/>
      <c r="O13" s="3"/>
    </row>
    <row r="14" spans="1:23" x14ac:dyDescent="0.25">
      <c r="H14" s="2"/>
      <c r="I14" s="2"/>
    </row>
    <row r="15" spans="1:23" ht="15" customHeight="1" x14ac:dyDescent="0.25">
      <c r="A15" s="8" t="s">
        <v>51</v>
      </c>
      <c r="B15" s="8"/>
      <c r="C15" s="8"/>
      <c r="D15" s="8"/>
      <c r="E15" s="8"/>
      <c r="F15" s="8"/>
      <c r="H15" s="3"/>
      <c r="I15" s="3"/>
    </row>
    <row r="16" spans="1:23" ht="28.5" customHeight="1" x14ac:dyDescent="0.25">
      <c r="A16" s="8" t="s">
        <v>45</v>
      </c>
      <c r="B16" s="8"/>
      <c r="C16" s="8"/>
      <c r="D16" s="8"/>
      <c r="E16" s="8"/>
      <c r="F16" s="8"/>
      <c r="H16" s="3"/>
      <c r="I16" s="3"/>
    </row>
    <row r="17" spans="1:11" ht="28.5" customHeight="1" x14ac:dyDescent="0.25">
      <c r="A17" s="8" t="s">
        <v>46</v>
      </c>
      <c r="B17" s="8"/>
      <c r="C17" s="8"/>
      <c r="D17" s="8"/>
      <c r="E17" s="8"/>
      <c r="F17" s="8"/>
      <c r="H17" s="3"/>
      <c r="I17" s="3"/>
    </row>
    <row r="18" spans="1:11" ht="28.5" customHeight="1" x14ac:dyDescent="0.25">
      <c r="A18" s="8" t="s">
        <v>47</v>
      </c>
      <c r="B18" s="8"/>
      <c r="C18" s="8"/>
      <c r="D18" s="8"/>
      <c r="E18" s="8"/>
      <c r="F18" s="8"/>
      <c r="G18" s="3"/>
      <c r="H18" s="3"/>
      <c r="I18" s="3"/>
      <c r="J18" s="3"/>
      <c r="K18" s="4"/>
    </row>
    <row r="19" spans="1:11" ht="28.5" customHeight="1" x14ac:dyDescent="0.25">
      <c r="A19" s="8" t="s">
        <v>13</v>
      </c>
      <c r="B19" s="8"/>
      <c r="C19" s="8"/>
      <c r="D19" s="8"/>
      <c r="E19" s="8"/>
      <c r="F19" s="8"/>
      <c r="G19" s="3"/>
      <c r="H19" s="3"/>
      <c r="I19" s="3"/>
      <c r="J19" s="3"/>
      <c r="K19" s="4"/>
    </row>
    <row r="20" spans="1:11" ht="28.5" customHeight="1" x14ac:dyDescent="0.25">
      <c r="A20" s="8" t="s">
        <v>14</v>
      </c>
      <c r="B20" s="8"/>
      <c r="C20" s="8"/>
      <c r="D20" s="8"/>
      <c r="E20" s="8"/>
      <c r="F20" s="8"/>
      <c r="G20" s="3"/>
      <c r="H20" s="3"/>
      <c r="I20" s="3"/>
      <c r="J20" s="3"/>
      <c r="K20" s="4"/>
    </row>
    <row r="21" spans="1:11" ht="45.4" customHeight="1" x14ac:dyDescent="0.25">
      <c r="A21" s="8" t="s">
        <v>57</v>
      </c>
      <c r="B21" s="8"/>
      <c r="C21" s="8"/>
      <c r="D21" s="8"/>
      <c r="E21" s="8"/>
      <c r="F21" s="8"/>
      <c r="G21" s="3"/>
      <c r="H21" s="3"/>
      <c r="I21" s="3"/>
      <c r="J21" s="3"/>
      <c r="K21" s="4"/>
    </row>
    <row r="22" spans="1:11" ht="45.4" customHeight="1" x14ac:dyDescent="0.25">
      <c r="A22" s="8" t="s">
        <v>56</v>
      </c>
      <c r="B22" s="8"/>
      <c r="C22" s="8"/>
      <c r="D22" s="8"/>
      <c r="E22" s="8"/>
      <c r="F22" s="8"/>
      <c r="G22" s="3"/>
      <c r="H22" s="3"/>
      <c r="I22" s="3"/>
      <c r="J22" s="3"/>
      <c r="K22" s="4"/>
    </row>
    <row r="23" spans="1:11" ht="45.4" customHeight="1" x14ac:dyDescent="0.25">
      <c r="A23" s="8" t="s">
        <v>50</v>
      </c>
      <c r="B23" s="8"/>
      <c r="C23" s="8"/>
      <c r="D23" s="8"/>
      <c r="E23" s="8"/>
      <c r="F23" s="8"/>
      <c r="G23" s="3"/>
      <c r="H23" s="3"/>
      <c r="I23" s="3"/>
      <c r="J23" s="3"/>
      <c r="K23" s="4"/>
    </row>
    <row r="24" spans="1:11" ht="48.75" customHeight="1" x14ac:dyDescent="0.25">
      <c r="A24" s="8" t="s">
        <v>23</v>
      </c>
      <c r="B24" s="8"/>
      <c r="C24" s="8"/>
      <c r="D24" s="8"/>
      <c r="E24" s="8"/>
      <c r="F24" s="8"/>
      <c r="G24" s="3"/>
      <c r="H24" s="3"/>
      <c r="I24" s="3"/>
      <c r="J24" s="3"/>
      <c r="K24" s="4"/>
    </row>
    <row r="25" spans="1:11" ht="28.5" customHeight="1" x14ac:dyDescent="0.25">
      <c r="A25" s="8" t="s">
        <v>34</v>
      </c>
      <c r="B25" s="8"/>
      <c r="C25" s="8"/>
      <c r="D25" s="8"/>
      <c r="E25" s="8"/>
      <c r="F25" s="8"/>
    </row>
    <row r="26" spans="1:11" ht="45.4" customHeight="1" x14ac:dyDescent="0.25">
      <c r="A26" s="8" t="s">
        <v>35</v>
      </c>
      <c r="B26" s="8"/>
      <c r="C26" s="8"/>
      <c r="D26" s="8"/>
      <c r="E26" s="8"/>
      <c r="F26" s="8"/>
    </row>
  </sheetData>
  <sheetProtection sheet="1" objects="1" scenarios="1"/>
  <mergeCells count="13">
    <mergeCell ref="A26:F26"/>
    <mergeCell ref="A20:F20"/>
    <mergeCell ref="A21:F21"/>
    <mergeCell ref="A22:F22"/>
    <mergeCell ref="A23:F23"/>
    <mergeCell ref="A24:F24"/>
    <mergeCell ref="A25:F25"/>
    <mergeCell ref="A19:F19"/>
    <mergeCell ref="A1:C1"/>
    <mergeCell ref="A15:F15"/>
    <mergeCell ref="A16:F16"/>
    <mergeCell ref="A17:F17"/>
    <mergeCell ref="A18:F18"/>
  </mergeCells>
  <phoneticPr fontId="4" type="noConversion"/>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21A8E-3994-4D0A-810A-30002A4E6D0A}">
  <sheetPr>
    <tabColor rgb="FF5B9BD5"/>
  </sheetPr>
  <dimension ref="A1:W26"/>
  <sheetViews>
    <sheetView showGridLines="0" workbookViewId="0">
      <selection activeCell="A25" sqref="A25:F25"/>
    </sheetView>
  </sheetViews>
  <sheetFormatPr defaultRowHeight="15" x14ac:dyDescent="0.25"/>
  <cols>
    <col min="1" max="1" width="61.5703125" bestFit="1" customWidth="1"/>
    <col min="2" max="9" width="12.7109375" customWidth="1"/>
  </cols>
  <sheetData>
    <row r="1" spans="1:23" ht="78.75" customHeight="1" x14ac:dyDescent="0.25">
      <c r="A1" s="9" t="s">
        <v>55</v>
      </c>
      <c r="B1" s="9"/>
      <c r="C1" s="9"/>
      <c r="D1" s="5"/>
    </row>
    <row r="2" spans="1:23" s="6" customFormat="1" ht="32.25" x14ac:dyDescent="0.25">
      <c r="A2" s="6" t="s">
        <v>0</v>
      </c>
      <c r="B2" s="6" t="s">
        <v>36</v>
      </c>
      <c r="C2" s="6" t="s">
        <v>37</v>
      </c>
      <c r="D2" s="6" t="s">
        <v>38</v>
      </c>
      <c r="E2" s="6" t="s">
        <v>39</v>
      </c>
      <c r="F2" s="6" t="s">
        <v>40</v>
      </c>
      <c r="G2" s="6" t="s">
        <v>41</v>
      </c>
      <c r="H2" s="6" t="s">
        <v>42</v>
      </c>
      <c r="I2" s="6" t="s">
        <v>43</v>
      </c>
    </row>
    <row r="3" spans="1:23" ht="17.25" x14ac:dyDescent="0.25">
      <c r="A3" t="s">
        <v>18</v>
      </c>
      <c r="B3">
        <v>570</v>
      </c>
      <c r="C3" s="1">
        <v>1176</v>
      </c>
      <c r="D3" s="1">
        <v>1650</v>
      </c>
      <c r="E3" s="1">
        <v>3758</v>
      </c>
      <c r="F3" s="1">
        <v>3407</v>
      </c>
      <c r="G3" s="1">
        <v>5006</v>
      </c>
      <c r="H3" s="1">
        <v>1768</v>
      </c>
      <c r="I3">
        <v>54</v>
      </c>
    </row>
    <row r="4" spans="1:23" x14ac:dyDescent="0.25">
      <c r="A4" t="s">
        <v>19</v>
      </c>
      <c r="B4" s="7">
        <v>3.2779343000000002E-2</v>
      </c>
      <c r="C4" s="7">
        <v>6.7628961000000001E-2</v>
      </c>
      <c r="D4" s="7">
        <v>9.4887573000000003E-2</v>
      </c>
      <c r="E4" s="7">
        <v>0.216113635</v>
      </c>
      <c r="F4" s="7">
        <v>0.195928461</v>
      </c>
      <c r="G4" s="7">
        <v>0.28788314500000001</v>
      </c>
      <c r="H4" s="7">
        <v>0.101673472</v>
      </c>
      <c r="I4" s="7">
        <v>3.1054110000000002E-3</v>
      </c>
    </row>
    <row r="5" spans="1:23" ht="17.25" x14ac:dyDescent="0.25">
      <c r="A5" t="s">
        <v>20</v>
      </c>
      <c r="B5">
        <v>486</v>
      </c>
      <c r="C5">
        <v>990</v>
      </c>
      <c r="D5" s="1">
        <v>1385</v>
      </c>
      <c r="E5" s="1">
        <v>3127</v>
      </c>
      <c r="F5" s="1">
        <v>2797</v>
      </c>
      <c r="G5" s="1">
        <v>4007</v>
      </c>
      <c r="H5" s="1">
        <v>1373</v>
      </c>
      <c r="I5">
        <v>37</v>
      </c>
      <c r="N5" s="1"/>
      <c r="O5" s="3"/>
      <c r="P5" s="1"/>
      <c r="Q5" s="3"/>
      <c r="R5" s="2"/>
      <c r="S5" s="3"/>
      <c r="T5" s="3"/>
      <c r="U5" s="3"/>
      <c r="V5" s="3"/>
      <c r="W5" s="4"/>
    </row>
    <row r="6" spans="1:23" x14ac:dyDescent="0.25">
      <c r="A6" t="s">
        <v>21</v>
      </c>
      <c r="B6" s="7">
        <v>3.4220532319391636E-2</v>
      </c>
      <c r="C6" s="7">
        <v>6.9708491761723695E-2</v>
      </c>
      <c r="D6" s="7">
        <v>9.7521475848472053E-2</v>
      </c>
      <c r="E6" s="7">
        <v>0.22018025630192931</v>
      </c>
      <c r="F6" s="7">
        <v>0.19694409238135474</v>
      </c>
      <c r="G6" s="7">
        <v>0.28214336009012814</v>
      </c>
      <c r="H6" s="7">
        <v>9.6676524433178423E-2</v>
      </c>
      <c r="I6" s="7">
        <v>2.6052668638219968E-3</v>
      </c>
      <c r="N6" s="1"/>
      <c r="O6" s="3"/>
      <c r="P6" s="1"/>
      <c r="Q6" s="3"/>
      <c r="R6" s="2"/>
      <c r="S6" s="3"/>
      <c r="T6" s="3"/>
      <c r="U6" s="3"/>
      <c r="V6" s="3"/>
      <c r="W6" s="4"/>
    </row>
    <row r="7" spans="1:23" x14ac:dyDescent="0.25">
      <c r="A7" t="s">
        <v>22</v>
      </c>
      <c r="B7" s="1">
        <v>383</v>
      </c>
      <c r="C7" s="1">
        <v>808</v>
      </c>
      <c r="D7" s="1">
        <v>1169</v>
      </c>
      <c r="E7" s="1">
        <v>2738</v>
      </c>
      <c r="F7" s="1">
        <v>2534</v>
      </c>
      <c r="G7" s="1">
        <v>3681</v>
      </c>
      <c r="H7" s="1">
        <v>1272</v>
      </c>
      <c r="I7" s="1">
        <v>42</v>
      </c>
      <c r="N7" s="1"/>
      <c r="O7" s="3"/>
      <c r="P7" s="1"/>
      <c r="Q7" s="3"/>
      <c r="R7" s="2"/>
      <c r="S7" s="3"/>
      <c r="T7" s="3"/>
      <c r="U7" s="3"/>
      <c r="V7" s="3"/>
      <c r="W7" s="4"/>
    </row>
    <row r="8" spans="1:23" ht="17.25" x14ac:dyDescent="0.25">
      <c r="A8" t="s">
        <v>7</v>
      </c>
      <c r="B8" s="2">
        <v>18.577266881</v>
      </c>
      <c r="C8" s="2">
        <v>19.251398964</v>
      </c>
      <c r="D8" s="2">
        <v>19.091155326999999</v>
      </c>
      <c r="E8" s="2">
        <v>19.103915847</v>
      </c>
      <c r="F8" s="2">
        <v>18.286476159999999</v>
      </c>
      <c r="G8" s="2">
        <v>17.750629664000002</v>
      </c>
      <c r="H8" s="2">
        <v>16.361271859999999</v>
      </c>
      <c r="I8" t="s">
        <v>5</v>
      </c>
    </row>
    <row r="9" spans="1:23" ht="17.25" x14ac:dyDescent="0.25">
      <c r="A9" t="s">
        <v>8</v>
      </c>
      <c r="B9" s="7">
        <v>0.63991769499999995</v>
      </c>
      <c r="C9" s="7">
        <v>0.58484848499999997</v>
      </c>
      <c r="D9" s="7">
        <v>0.56245487400000005</v>
      </c>
      <c r="E9" s="7">
        <v>0.58522545599999998</v>
      </c>
      <c r="F9" s="7">
        <v>0.554880229</v>
      </c>
      <c r="G9" s="7">
        <v>0.53506363899999998</v>
      </c>
      <c r="H9" s="7">
        <v>0.45812090300000002</v>
      </c>
      <c r="I9" t="s">
        <v>5</v>
      </c>
    </row>
    <row r="10" spans="1:23" ht="17.25" x14ac:dyDescent="0.25">
      <c r="A10" t="s">
        <v>9</v>
      </c>
      <c r="B10" s="7">
        <v>0.61224489800000004</v>
      </c>
      <c r="C10" s="7">
        <v>0.67836257300000002</v>
      </c>
      <c r="D10" s="7">
        <v>0.56928838999999998</v>
      </c>
      <c r="E10" s="7">
        <v>0.65041782699999995</v>
      </c>
      <c r="F10" s="7">
        <v>0.58813838600000001</v>
      </c>
      <c r="G10" s="7">
        <v>0.54610655699999999</v>
      </c>
      <c r="H10" s="7">
        <v>0.53795379499999996</v>
      </c>
      <c r="I10" t="s">
        <v>5</v>
      </c>
      <c r="N10" s="1"/>
      <c r="O10" s="1"/>
    </row>
    <row r="11" spans="1:23" ht="17.25" x14ac:dyDescent="0.25">
      <c r="A11" t="s">
        <v>10</v>
      </c>
      <c r="B11" s="7">
        <v>0.39207048500000002</v>
      </c>
      <c r="C11" s="7">
        <v>0.38345864699999999</v>
      </c>
      <c r="D11" s="7">
        <v>0.39703588099999998</v>
      </c>
      <c r="E11" s="7">
        <v>0.38545326800000002</v>
      </c>
      <c r="F11" s="7">
        <v>0.37495061200000002</v>
      </c>
      <c r="G11" s="7">
        <v>0.34400215200000001</v>
      </c>
      <c r="H11" s="7">
        <v>0.28922815899999998</v>
      </c>
      <c r="I11" t="s">
        <v>5</v>
      </c>
      <c r="N11" s="3"/>
      <c r="O11" s="3"/>
    </row>
    <row r="12" spans="1:23" ht="17.25" x14ac:dyDescent="0.25">
      <c r="A12" t="s">
        <v>11</v>
      </c>
      <c r="B12" s="7">
        <v>0.28146453100000002</v>
      </c>
      <c r="C12" s="7">
        <v>0.30277185499999998</v>
      </c>
      <c r="D12" s="7">
        <v>0.29679343800000002</v>
      </c>
      <c r="E12" s="7">
        <v>0.27994012000000001</v>
      </c>
      <c r="F12" s="7">
        <v>0.28322355700000001</v>
      </c>
      <c r="G12" s="7">
        <v>0.25019836000000001</v>
      </c>
      <c r="H12" s="7">
        <v>0.18726937299999999</v>
      </c>
      <c r="I12" t="s">
        <v>5</v>
      </c>
      <c r="N12" s="1"/>
      <c r="O12" s="1"/>
    </row>
    <row r="13" spans="1:23" ht="17.25" x14ac:dyDescent="0.25">
      <c r="A13" t="s">
        <v>12</v>
      </c>
      <c r="B13" s="4">
        <v>8840</v>
      </c>
      <c r="C13" s="4">
        <v>9360</v>
      </c>
      <c r="D13" s="4">
        <v>9100</v>
      </c>
      <c r="E13" s="4">
        <v>9100</v>
      </c>
      <c r="F13" s="4">
        <v>8840</v>
      </c>
      <c r="G13" s="4">
        <v>8320</v>
      </c>
      <c r="H13" s="4">
        <v>7800</v>
      </c>
      <c r="I13" t="s">
        <v>5</v>
      </c>
      <c r="N13" s="3"/>
      <c r="O13" s="3"/>
    </row>
    <row r="14" spans="1:23" x14ac:dyDescent="0.25">
      <c r="H14" s="2"/>
      <c r="I14" s="2"/>
    </row>
    <row r="15" spans="1:23" ht="15" customHeight="1" x14ac:dyDescent="0.25">
      <c r="A15" s="8" t="s">
        <v>51</v>
      </c>
      <c r="B15" s="8"/>
      <c r="C15" s="8"/>
      <c r="D15" s="8"/>
      <c r="E15" s="8"/>
      <c r="F15" s="8"/>
    </row>
    <row r="16" spans="1:23" ht="28.5" customHeight="1" x14ac:dyDescent="0.25">
      <c r="A16" s="8" t="s">
        <v>45</v>
      </c>
      <c r="B16" s="8"/>
      <c r="C16" s="8"/>
      <c r="D16" s="8"/>
      <c r="E16" s="8"/>
      <c r="F16" s="8"/>
    </row>
    <row r="17" spans="1:6" ht="28.5" customHeight="1" x14ac:dyDescent="0.25">
      <c r="A17" s="8" t="s">
        <v>46</v>
      </c>
      <c r="B17" s="8"/>
      <c r="C17" s="8"/>
      <c r="D17" s="8"/>
      <c r="E17" s="8"/>
      <c r="F17" s="8"/>
    </row>
    <row r="18" spans="1:6" ht="28.5" customHeight="1" x14ac:dyDescent="0.25">
      <c r="A18" s="8" t="s">
        <v>47</v>
      </c>
      <c r="B18" s="8"/>
      <c r="C18" s="8"/>
      <c r="D18" s="8"/>
      <c r="E18" s="8"/>
      <c r="F18" s="8"/>
    </row>
    <row r="19" spans="1:6" ht="28.5" customHeight="1" x14ac:dyDescent="0.25">
      <c r="A19" s="8" t="s">
        <v>13</v>
      </c>
      <c r="B19" s="8"/>
      <c r="C19" s="8"/>
      <c r="D19" s="8"/>
      <c r="E19" s="8"/>
      <c r="F19" s="8"/>
    </row>
    <row r="20" spans="1:6" ht="28.5" customHeight="1" x14ac:dyDescent="0.25">
      <c r="A20" s="8" t="s">
        <v>14</v>
      </c>
      <c r="B20" s="8"/>
      <c r="C20" s="8"/>
      <c r="D20" s="8"/>
      <c r="E20" s="8"/>
      <c r="F20" s="8"/>
    </row>
    <row r="21" spans="1:6" ht="45.4" customHeight="1" x14ac:dyDescent="0.25">
      <c r="A21" s="8" t="s">
        <v>57</v>
      </c>
      <c r="B21" s="8"/>
      <c r="C21" s="8"/>
      <c r="D21" s="8"/>
      <c r="E21" s="8"/>
      <c r="F21" s="8"/>
    </row>
    <row r="22" spans="1:6" ht="45.4" customHeight="1" x14ac:dyDescent="0.25">
      <c r="A22" s="8" t="s">
        <v>56</v>
      </c>
      <c r="B22" s="8"/>
      <c r="C22" s="8"/>
      <c r="D22" s="8"/>
      <c r="E22" s="8"/>
      <c r="F22" s="8"/>
    </row>
    <row r="23" spans="1:6" ht="45.4" customHeight="1" x14ac:dyDescent="0.25">
      <c r="A23" s="8" t="s">
        <v>50</v>
      </c>
      <c r="B23" s="8"/>
      <c r="C23" s="8"/>
      <c r="D23" s="8"/>
      <c r="E23" s="8"/>
      <c r="F23" s="8"/>
    </row>
    <row r="24" spans="1:6" ht="48.75" customHeight="1" x14ac:dyDescent="0.25">
      <c r="A24" s="8" t="s">
        <v>23</v>
      </c>
      <c r="B24" s="8"/>
      <c r="C24" s="8"/>
      <c r="D24" s="8"/>
      <c r="E24" s="8"/>
      <c r="F24" s="8"/>
    </row>
    <row r="25" spans="1:6" x14ac:dyDescent="0.25">
      <c r="A25" s="8"/>
      <c r="B25" s="8"/>
      <c r="C25" s="8"/>
      <c r="D25" s="8"/>
      <c r="E25" s="8"/>
      <c r="F25" s="8"/>
    </row>
    <row r="26" spans="1:6" x14ac:dyDescent="0.25">
      <c r="A26" s="8"/>
      <c r="B26" s="8"/>
      <c r="C26" s="8"/>
      <c r="D26" s="8"/>
      <c r="E26" s="8"/>
      <c r="F26" s="8"/>
    </row>
  </sheetData>
  <sheetProtection sheet="1" objects="1" scenarios="1"/>
  <mergeCells count="13">
    <mergeCell ref="A26:F26"/>
    <mergeCell ref="A20:F20"/>
    <mergeCell ref="A21:F21"/>
    <mergeCell ref="A22:F22"/>
    <mergeCell ref="A23:F23"/>
    <mergeCell ref="A24:F24"/>
    <mergeCell ref="A25:F25"/>
    <mergeCell ref="A19:F19"/>
    <mergeCell ref="A1:C1"/>
    <mergeCell ref="A15:F15"/>
    <mergeCell ref="A16:F16"/>
    <mergeCell ref="A17:F17"/>
    <mergeCell ref="A18:F18"/>
  </mergeCell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959F-0EC6-4D87-9328-DFFBA4185729}">
  <sheetPr>
    <tabColor rgb="FF000000"/>
  </sheetPr>
  <dimension ref="A1:M26"/>
  <sheetViews>
    <sheetView showGridLines="0" workbookViewId="0">
      <selection activeCell="A18" sqref="A18:F18"/>
    </sheetView>
  </sheetViews>
  <sheetFormatPr defaultRowHeight="15" x14ac:dyDescent="0.25"/>
  <cols>
    <col min="1" max="1" width="61.5703125" bestFit="1" customWidth="1"/>
    <col min="2" max="2" width="19" customWidth="1"/>
    <col min="3" max="4" width="12.7109375" customWidth="1"/>
    <col min="6" max="6" width="11.5703125" customWidth="1"/>
  </cols>
  <sheetData>
    <row r="1" spans="1:6" ht="87" customHeight="1" x14ac:dyDescent="0.25">
      <c r="A1" s="9" t="s">
        <v>58</v>
      </c>
      <c r="B1" s="9"/>
      <c r="C1" s="9"/>
      <c r="D1" s="9"/>
      <c r="E1" s="9"/>
      <c r="F1" s="9"/>
    </row>
    <row r="2" spans="1:6" s="6" customFormat="1" ht="60.6" customHeight="1" x14ac:dyDescent="0.25">
      <c r="A2" s="6" t="s">
        <v>0</v>
      </c>
      <c r="B2" s="6" t="s">
        <v>59</v>
      </c>
      <c r="C2" s="6" t="s">
        <v>62</v>
      </c>
    </row>
    <row r="3" spans="1:6" ht="17.25" x14ac:dyDescent="0.25">
      <c r="A3" t="s">
        <v>18</v>
      </c>
      <c r="B3" s="1">
        <v>2962</v>
      </c>
      <c r="C3" s="1">
        <v>1580</v>
      </c>
    </row>
    <row r="4" spans="1:6" x14ac:dyDescent="0.25">
      <c r="A4" t="s">
        <v>19</v>
      </c>
      <c r="B4" s="7">
        <f>B3/17389</f>
        <v>0.17033756972798897</v>
      </c>
      <c r="C4" s="7">
        <f>C3/17389</f>
        <v>9.0862039220196672E-2</v>
      </c>
    </row>
    <row r="5" spans="1:6" ht="17.25" x14ac:dyDescent="0.25">
      <c r="A5" t="s">
        <v>20</v>
      </c>
      <c r="B5" s="1">
        <v>2447</v>
      </c>
      <c r="C5" s="1">
        <v>1287</v>
      </c>
    </row>
    <row r="6" spans="1:6" x14ac:dyDescent="0.25">
      <c r="A6" t="s">
        <v>21</v>
      </c>
      <c r="B6" s="7">
        <f>B5/14202</f>
        <v>0.17229967610195748</v>
      </c>
      <c r="C6" s="7">
        <f>C5/14202</f>
        <v>9.0621039290240818E-2</v>
      </c>
    </row>
    <row r="7" spans="1:6" x14ac:dyDescent="0.25">
      <c r="A7" t="s">
        <v>22</v>
      </c>
      <c r="B7" s="1">
        <v>2118</v>
      </c>
      <c r="C7" s="1">
        <v>1030</v>
      </c>
    </row>
    <row r="8" spans="1:6" ht="17.25" x14ac:dyDescent="0.25">
      <c r="A8" t="s">
        <v>7</v>
      </c>
      <c r="B8" s="2">
        <v>18.38</v>
      </c>
      <c r="C8" s="2">
        <v>17.39</v>
      </c>
    </row>
    <row r="9" spans="1:6" ht="17.25" x14ac:dyDescent="0.25">
      <c r="A9" t="s">
        <v>8</v>
      </c>
      <c r="B9" s="7">
        <v>0.57299999999999995</v>
      </c>
      <c r="C9" s="7">
        <v>0.47</v>
      </c>
    </row>
    <row r="10" spans="1:6" ht="17.25" x14ac:dyDescent="0.25">
      <c r="A10" t="s">
        <v>9</v>
      </c>
      <c r="B10" s="7">
        <v>0.60199999999999998</v>
      </c>
      <c r="C10" s="7">
        <v>0.56799999999999995</v>
      </c>
    </row>
    <row r="11" spans="1:6" ht="17.25" x14ac:dyDescent="0.25">
      <c r="A11" t="s">
        <v>10</v>
      </c>
      <c r="B11" s="7">
        <v>0.38400000000000001</v>
      </c>
      <c r="C11" s="7">
        <v>0.316</v>
      </c>
    </row>
    <row r="12" spans="1:6" ht="17.25" x14ac:dyDescent="0.25">
      <c r="A12" t="s">
        <v>11</v>
      </c>
      <c r="B12" s="7">
        <v>0.29899999999999999</v>
      </c>
      <c r="C12" s="7">
        <v>0.22</v>
      </c>
    </row>
    <row r="13" spans="1:6" ht="17.25" x14ac:dyDescent="0.25">
      <c r="A13" t="s">
        <v>12</v>
      </c>
      <c r="B13" s="4">
        <v>8840</v>
      </c>
      <c r="C13" s="4">
        <v>8320</v>
      </c>
    </row>
    <row r="15" spans="1:6" ht="15" customHeight="1" x14ac:dyDescent="0.25">
      <c r="A15" s="8" t="s">
        <v>51</v>
      </c>
      <c r="B15" s="8"/>
      <c r="C15" s="8"/>
      <c r="D15" s="8"/>
      <c r="E15" s="8"/>
      <c r="F15" s="8"/>
    </row>
    <row r="16" spans="1:6" ht="28.5" customHeight="1" x14ac:dyDescent="0.25">
      <c r="A16" s="8" t="s">
        <v>45</v>
      </c>
      <c r="B16" s="8"/>
      <c r="C16" s="8"/>
      <c r="D16" s="8"/>
      <c r="E16" s="8"/>
      <c r="F16" s="8"/>
    </row>
    <row r="17" spans="1:13" ht="28.5" customHeight="1" x14ac:dyDescent="0.25">
      <c r="A17" s="8" t="s">
        <v>46</v>
      </c>
      <c r="B17" s="8"/>
      <c r="C17" s="8"/>
      <c r="D17" s="8"/>
      <c r="E17" s="8"/>
      <c r="F17" s="8"/>
    </row>
    <row r="18" spans="1:13" ht="28.5" customHeight="1" x14ac:dyDescent="0.25">
      <c r="A18" s="8" t="s">
        <v>47</v>
      </c>
      <c r="B18" s="8"/>
      <c r="C18" s="8"/>
      <c r="D18" s="8"/>
      <c r="E18" s="8"/>
      <c r="F18" s="8"/>
      <c r="G18" s="3"/>
      <c r="H18" s="2"/>
      <c r="I18" s="3"/>
      <c r="J18" s="3"/>
      <c r="K18" s="3"/>
      <c r="L18" s="3"/>
      <c r="M18" s="4"/>
    </row>
    <row r="19" spans="1:13" ht="28.5" customHeight="1" x14ac:dyDescent="0.25">
      <c r="A19" s="8" t="s">
        <v>13</v>
      </c>
      <c r="B19" s="8"/>
      <c r="C19" s="8"/>
      <c r="D19" s="8"/>
      <c r="E19" s="8"/>
      <c r="F19" s="8"/>
      <c r="G19" s="3"/>
      <c r="H19" s="2"/>
      <c r="I19" s="3"/>
      <c r="J19" s="3"/>
      <c r="K19" s="3"/>
      <c r="L19" s="3"/>
      <c r="M19" s="4"/>
    </row>
    <row r="20" spans="1:13" ht="45.4" customHeight="1" x14ac:dyDescent="0.25">
      <c r="A20" s="8" t="s">
        <v>14</v>
      </c>
      <c r="B20" s="8"/>
      <c r="C20" s="8"/>
      <c r="D20" s="8"/>
      <c r="E20" s="8"/>
      <c r="F20" s="8"/>
    </row>
    <row r="21" spans="1:13" ht="45.4" customHeight="1" x14ac:dyDescent="0.25">
      <c r="A21" s="8" t="s">
        <v>48</v>
      </c>
      <c r="B21" s="8"/>
      <c r="C21" s="8"/>
      <c r="D21" s="8"/>
      <c r="E21" s="8"/>
      <c r="F21" s="8"/>
    </row>
    <row r="22" spans="1:13" ht="48.75" customHeight="1" x14ac:dyDescent="0.25">
      <c r="A22" s="8" t="s">
        <v>56</v>
      </c>
      <c r="B22" s="8"/>
      <c r="C22" s="8"/>
      <c r="D22" s="8"/>
      <c r="E22" s="8"/>
      <c r="F22" s="8"/>
    </row>
    <row r="23" spans="1:13" ht="45.4" customHeight="1" x14ac:dyDescent="0.25">
      <c r="A23" s="8" t="s">
        <v>50</v>
      </c>
      <c r="B23" s="8"/>
      <c r="C23" s="8"/>
      <c r="D23" s="8"/>
      <c r="E23" s="8"/>
      <c r="F23" s="8"/>
    </row>
    <row r="24" spans="1:13" ht="15.75" customHeight="1" x14ac:dyDescent="0.25">
      <c r="A24" s="8" t="s">
        <v>60</v>
      </c>
      <c r="B24" s="8"/>
      <c r="C24" s="8"/>
      <c r="D24" s="8"/>
      <c r="E24" s="8"/>
      <c r="F24" s="8"/>
    </row>
    <row r="25" spans="1:13" ht="16.5" customHeight="1" x14ac:dyDescent="0.25">
      <c r="A25" s="8" t="s">
        <v>61</v>
      </c>
      <c r="B25" s="8"/>
      <c r="C25" s="8"/>
      <c r="D25" s="8"/>
      <c r="E25" s="8"/>
      <c r="F25" s="8"/>
    </row>
    <row r="26" spans="1:13" x14ac:dyDescent="0.25">
      <c r="A26" s="8"/>
      <c r="B26" s="8"/>
      <c r="C26" s="8"/>
      <c r="D26" s="8"/>
      <c r="E26" s="8"/>
      <c r="F26" s="8"/>
    </row>
  </sheetData>
  <sheetProtection sheet="1" objects="1" scenarios="1"/>
  <mergeCells count="13">
    <mergeCell ref="A25:F25"/>
    <mergeCell ref="A26:F26"/>
    <mergeCell ref="A1:F1"/>
    <mergeCell ref="A19:F19"/>
    <mergeCell ref="A20:F20"/>
    <mergeCell ref="A21:F21"/>
    <mergeCell ref="A22:F22"/>
    <mergeCell ref="A23:F23"/>
    <mergeCell ref="A24:F24"/>
    <mergeCell ref="A15:F15"/>
    <mergeCell ref="A16:F16"/>
    <mergeCell ref="A17:F17"/>
    <mergeCell ref="A18:F18"/>
  </mergeCell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1BF6D0ED59049B3FCEC57750F3C49" ma:contentTypeVersion="22" ma:contentTypeDescription="Create a new document." ma:contentTypeScope="" ma:versionID="265a1a1982e44736ba77de3488e25129">
  <xsd:schema xmlns:xsd="http://www.w3.org/2001/XMLSchema" xmlns:xs="http://www.w3.org/2001/XMLSchema" xmlns:p="http://schemas.microsoft.com/office/2006/metadata/properties" xmlns:ns2="f50632fc-4d72-420f-b5c7-2b59481b5d1b" xmlns:ns3="536cc73b-757b-4b9c-845c-c01bb2e73d55" targetNamespace="http://schemas.microsoft.com/office/2006/metadata/properties" ma:root="true" ma:fieldsID="0e3e424f8643fb094ae45ff5d4a1ffb5" ns2:_="" ns3:_="">
    <xsd:import namespace="f50632fc-4d72-420f-b5c7-2b59481b5d1b"/>
    <xsd:import namespace="536cc73b-757b-4b9c-845c-c01bb2e73d55"/>
    <xsd:element name="properties">
      <xsd:complexType>
        <xsd:sequence>
          <xsd:element name="documentManagement">
            <xsd:complexType>
              <xsd:all>
                <xsd:element ref="ns2:MediaServiceMetadata" minOccurs="0"/>
                <xsd:element ref="ns2:MediaServiceFastMetadata" minOccurs="0"/>
                <xsd:element ref="ns2:doctype"/>
                <xsd:element ref="ns2:Author_x002f_Provider" minOccurs="0"/>
                <xsd:element ref="ns2:URL" minOccurs="0"/>
                <xsd:element ref="ns2:Format" minOccurs="0"/>
                <xsd:element ref="ns2:PublicationDate" minOccurs="0"/>
                <xsd:element ref="ns2:Sponsor"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Purpose_x002f_Us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632fc-4d72-420f-b5c7-2b59481b5d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type" ma:index="10" ma:displayName="Area" ma:default="Select" ma:format="Dropdown" ma:internalName="doctype">
      <xsd:simpleType>
        <xsd:union memberTypes="dms:Text">
          <xsd:simpleType>
            <xsd:restriction base="dms:Choice">
              <xsd:enumeration value="Select"/>
              <xsd:enumeration value="Budget Formulation/Execution"/>
              <xsd:enumeration value="Contracts/Procurement"/>
              <xsd:enumeration value="FOIA/Records Management"/>
              <xsd:enumeration value="Performance"/>
              <xsd:enumeration value="Information Technology"/>
              <xsd:enumeration value="Process Improvement"/>
              <xsd:enumeration value="General Interest"/>
              <xsd:enumeration value="Customer Service"/>
              <xsd:enumeration value="Training &amp; Development"/>
            </xsd:restriction>
          </xsd:simpleType>
        </xsd:union>
      </xsd:simpleType>
    </xsd:element>
    <xsd:element name="Author_x002f_Provider" ma:index="11" nillable="true" ma:displayName="Author/Provider" ma:format="Dropdown" ma:internalName="Author_x002f_Provider">
      <xsd:simpleType>
        <xsd:restriction base="dms:Text">
          <xsd:maxLength value="255"/>
        </xsd:restriction>
      </xsd:simpleType>
    </xsd:element>
    <xsd:element name="URL" ma:index="12"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Format" ma:index="13" nillable="true" ma:displayName="Format" ma:format="Dropdown" ma:internalName="Format">
      <xsd:simpleType>
        <xsd:union memberTypes="dms:Text">
          <xsd:simpleType>
            <xsd:restriction base="dms:Choice">
              <xsd:enumeration value="Select"/>
              <xsd:enumeration value=".doc/.docx"/>
              <xsd:enumeration value=".xlms"/>
              <xsd:enumeration value=".pdf"/>
            </xsd:restriction>
          </xsd:simpleType>
        </xsd:union>
      </xsd:simpleType>
    </xsd:element>
    <xsd:element name="PublicationDate" ma:index="14" nillable="true" ma:displayName="Publication Date" ma:format="Dropdown" ma:internalName="PublicationDate">
      <xsd:simpleType>
        <xsd:restriction base="dms:Text">
          <xsd:maxLength value="255"/>
        </xsd:restriction>
      </xsd:simpleType>
    </xsd:element>
    <xsd:element name="Sponsor" ma:index="15" nillable="true" ma:displayName="Sponsor" ma:format="Dropdown" ma:internalName="Sponsor">
      <xsd:simpleType>
        <xsd:restriction base="dms:Text">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5a8d78b-6148-4bf1-92dd-b4f00782c405" ma:termSetId="09814cd3-568e-fe90-9814-8d621ff8fb84" ma:anchorId="fba54fb3-c3e1-fe81-a776-ca4b69148c4d" ma:open="true" ma:isKeyword="false">
      <xsd:complexType>
        <xsd:sequence>
          <xsd:element ref="pc:Terms" minOccurs="0" maxOccurs="1"/>
        </xsd:sequence>
      </xsd:complexType>
    </xsd:element>
    <xsd:element name="Purpose_x002f_Use" ma:index="27" nillable="true" ma:displayName="Purpose/Use" ma:format="Dropdown" ma:internalName="Purpose_x002f_Use">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6cc73b-757b-4b9c-845c-c01bb2e73d55"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4e8cd14e-e386-49e4-91da-6a5a2ca8bdf8}" ma:internalName="TaxCatchAll" ma:showField="CatchAllData" ma:web="536cc73b-757b-4b9c-845c-c01bb2e73d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f50632fc-4d72-420f-b5c7-2b59481b5d1b">
      <Url xsi:nil="true"/>
      <Description xsi:nil="true"/>
    </URL>
    <Sponsor xmlns="f50632fc-4d72-420f-b5c7-2b59481b5d1b" xsi:nil="true"/>
    <Format xmlns="f50632fc-4d72-420f-b5c7-2b59481b5d1b" xsi:nil="true"/>
    <doctype xmlns="f50632fc-4d72-420f-b5c7-2b59481b5d1b">Select</doctype>
    <PublicationDate xmlns="f50632fc-4d72-420f-b5c7-2b59481b5d1b" xsi:nil="true"/>
    <Author_x002f_Provider xmlns="f50632fc-4d72-420f-b5c7-2b59481b5d1b" xsi:nil="true"/>
    <lcf76f155ced4ddcb4097134ff3c332f xmlns="f50632fc-4d72-420f-b5c7-2b59481b5d1b">
      <Terms xmlns="http://schemas.microsoft.com/office/infopath/2007/PartnerControls"/>
    </lcf76f155ced4ddcb4097134ff3c332f>
    <TaxCatchAll xmlns="536cc73b-757b-4b9c-845c-c01bb2e73d55" xsi:nil="true"/>
    <Purpose_x002f_Use xmlns="f50632fc-4d72-420f-b5c7-2b59481b5d1b" xsi:nil="true"/>
  </documentManagement>
</p:properties>
</file>

<file path=customXml/itemProps1.xml><?xml version="1.0" encoding="utf-8"?>
<ds:datastoreItem xmlns:ds="http://schemas.openxmlformats.org/officeDocument/2006/customXml" ds:itemID="{DA0ED68A-8F33-4B33-BB7B-F7DCDC156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0632fc-4d72-420f-b5c7-2b59481b5d1b"/>
    <ds:schemaRef ds:uri="536cc73b-757b-4b9c-845c-c01bb2e73d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1F0C1D-6D75-4710-9543-AD15C99EC1A4}">
  <ds:schemaRefs>
    <ds:schemaRef ds:uri="http://schemas.microsoft.com/sharepoint/v3/contenttype/forms"/>
  </ds:schemaRefs>
</ds:datastoreItem>
</file>

<file path=customXml/itemProps3.xml><?xml version="1.0" encoding="utf-8"?>
<ds:datastoreItem xmlns:ds="http://schemas.openxmlformats.org/officeDocument/2006/customXml" ds:itemID="{DCAD2A1A-1642-4749-81F7-5CF47365526B}">
  <ds:schemaRefs>
    <ds:schemaRef ds:uri="536cc73b-757b-4b9c-845c-c01bb2e73d55"/>
    <ds:schemaRef ds:uri="f50632fc-4d72-420f-b5c7-2b59481b5d1b"/>
    <ds:schemaRef ds:uri="http://schemas.openxmlformats.org/package/2006/metadata/core-properties"/>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National Outcomes</vt:lpstr>
      <vt:lpstr>Outcomes by Gender</vt:lpstr>
      <vt:lpstr>Outcomes by Ethnicity</vt:lpstr>
      <vt:lpstr>Outcomes by Race</vt:lpstr>
      <vt:lpstr>Outcomes by Age</vt:lpstr>
      <vt:lpstr>Outcomes by Population</vt:lpstr>
    </vt:vector>
  </TitlesOfParts>
  <Manager/>
  <Company>U.S. Department of Labor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Homeless Veterans' Reintegration Program (HVRP) Program Year (PY) 2022 Outcomes</dc:title>
  <dc:subject>Homeless Veterans' Reintegration Program (HVRP) Program Year (PY) 2021 Outcomes</dc:subject>
  <dc:creator>U.S. Department of Labor</dc:creator>
  <cp:keywords>HVRP, 2022, Outcomes, Targets</cp:keywords>
  <dc:description/>
  <cp:lastModifiedBy>Campbell, Leah M - VETS CTR</cp:lastModifiedBy>
  <cp:revision/>
  <dcterms:created xsi:type="dcterms:W3CDTF">2022-10-24T14:34:01Z</dcterms:created>
  <dcterms:modified xsi:type="dcterms:W3CDTF">2023-10-13T17:09:35Z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0x0101001861BF6D0ED59049B3FCEC57750F3C49</vt:lpwstr>
  </property>
  <property fmtid="{D5CDD505-2E9C-101B-9397-08002B2CF9AE}" pid="3" name="MediaServiceImageTags">
    <vt:lpwstr/>
  </property>
</Properties>
</file>